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Game Change\Bootcamp Downloads\OneDrive_1_08-11-2022\"/>
    </mc:Choice>
  </mc:AlternateContent>
  <xr:revisionPtr revIDLastSave="0" documentId="13_ncr:1_{3E539332-39FE-4A42-94CF-E96D3F6F053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ause &amp; Effect" sheetId="15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42" i="15" l="1"/>
  <c r="A86" i="15"/>
  <c r="A42" i="15"/>
  <c r="A68" i="15"/>
  <c r="L41" i="15"/>
  <c r="A85" i="15"/>
  <c r="A41" i="15"/>
  <c r="A67" i="15"/>
  <c r="L40" i="15"/>
  <c r="A84" i="15"/>
  <c r="A40" i="15"/>
  <c r="A66" i="15"/>
  <c r="L39" i="15"/>
  <c r="A83" i="15"/>
  <c r="A39" i="15"/>
  <c r="A65" i="15"/>
  <c r="L38" i="15"/>
  <c r="A82" i="15"/>
  <c r="A38" i="15"/>
  <c r="A64" i="15"/>
  <c r="L37" i="15"/>
  <c r="A81" i="15"/>
  <c r="A37" i="15"/>
  <c r="A63" i="15"/>
  <c r="L36" i="15"/>
  <c r="A80" i="15"/>
  <c r="A36" i="15"/>
  <c r="A62" i="15"/>
  <c r="L35" i="15"/>
  <c r="A79" i="15"/>
  <c r="A35" i="15"/>
  <c r="A61" i="15"/>
  <c r="L34" i="15"/>
  <c r="A78" i="15"/>
  <c r="A34" i="15"/>
  <c r="A60" i="15"/>
  <c r="L33" i="15"/>
  <c r="A77" i="15"/>
  <c r="A33" i="15"/>
  <c r="A59" i="15"/>
  <c r="Z32" i="15"/>
  <c r="L32" i="15"/>
  <c r="A76" i="15"/>
  <c r="A32" i="15"/>
  <c r="A58" i="15"/>
  <c r="L31" i="15"/>
  <c r="A75" i="15"/>
  <c r="A31" i="15"/>
  <c r="A57" i="15"/>
  <c r="L30" i="15"/>
  <c r="A74" i="15"/>
  <c r="A30" i="15"/>
  <c r="A56" i="15"/>
  <c r="Z29" i="15"/>
  <c r="L29" i="15"/>
  <c r="A73" i="15"/>
  <c r="A29" i="15"/>
  <c r="A55" i="15"/>
  <c r="Z28" i="15"/>
  <c r="L28" i="15"/>
  <c r="A72" i="15"/>
  <c r="A28" i="15"/>
  <c r="A54" i="15"/>
  <c r="L27" i="15"/>
  <c r="A71" i="15"/>
  <c r="A27" i="15"/>
  <c r="A53" i="15"/>
  <c r="L26" i="15"/>
  <c r="A70" i="15"/>
  <c r="A26" i="15"/>
  <c r="A52" i="15"/>
  <c r="L25" i="15"/>
  <c r="Z30" i="15"/>
  <c r="A25" i="15"/>
  <c r="Z27" i="15"/>
  <c r="U24" i="15"/>
  <c r="J85" i="15"/>
  <c r="U25" i="15"/>
  <c r="AI30" i="15"/>
  <c r="J25" i="15"/>
  <c r="AI27" i="15"/>
  <c r="U31" i="15"/>
  <c r="AI31" i="15"/>
  <c r="J37" i="15"/>
  <c r="AI29" i="15"/>
  <c r="J52" i="15"/>
  <c r="J54" i="15"/>
  <c r="J56" i="15"/>
  <c r="J58" i="15"/>
  <c r="J60" i="15"/>
  <c r="J62" i="15"/>
  <c r="J64" i="15"/>
  <c r="J66" i="15"/>
  <c r="J68" i="15"/>
  <c r="J70" i="15"/>
  <c r="J72" i="15"/>
  <c r="J74" i="15"/>
  <c r="J76" i="15"/>
  <c r="J78" i="15"/>
  <c r="J80" i="15"/>
  <c r="J82" i="15"/>
  <c r="J84" i="15"/>
  <c r="J86" i="15"/>
  <c r="Z31" i="15"/>
  <c r="A51" i="15"/>
  <c r="A69" i="15"/>
  <c r="J31" i="15"/>
  <c r="AI28" i="15"/>
  <c r="U37" i="15"/>
  <c r="AI32" i="15"/>
  <c r="J53" i="15"/>
  <c r="J55" i="15"/>
  <c r="J59" i="15"/>
  <c r="J61" i="15"/>
  <c r="J65" i="15"/>
  <c r="J67" i="15"/>
  <c r="J71" i="15"/>
  <c r="J73" i="15"/>
  <c r="J77" i="15"/>
  <c r="J79" i="15"/>
  <c r="J83" i="15"/>
  <c r="J75" i="15"/>
  <c r="J51" i="15"/>
  <c r="J81" i="15"/>
  <c r="J57" i="15"/>
  <c r="J63" i="15"/>
  <c r="J69" i="1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Joerg</author>
  </authors>
  <commentList>
    <comment ref="A4" authorId="0" shapeId="0" xr:uid="{00000000-0006-0000-0000-000001000000}">
      <text>
        <r>
          <rPr>
            <b/>
            <u/>
            <sz val="8"/>
            <color indexed="81"/>
            <rFont val="Tahoma"/>
            <family val="2"/>
          </rPr>
          <t xml:space="preserve">Project Title
</t>
        </r>
      </text>
    </comment>
    <comment ref="L4" authorId="0" shapeId="0" xr:uid="{00000000-0006-0000-0000-000002000000}">
      <text>
        <r>
          <rPr>
            <b/>
            <u/>
            <sz val="8"/>
            <color indexed="81"/>
            <rFont val="Tahoma"/>
            <family val="2"/>
          </rPr>
          <t>Process Name</t>
        </r>
      </text>
    </comment>
    <comment ref="W4" authorId="0" shapeId="0" xr:uid="{00000000-0006-0000-0000-000003000000}">
      <text>
        <r>
          <rPr>
            <b/>
            <u/>
            <sz val="8"/>
            <color indexed="81"/>
            <rFont val="Tahoma"/>
            <family val="2"/>
          </rPr>
          <t>Reference</t>
        </r>
        <r>
          <rPr>
            <sz val="8"/>
            <color indexed="81"/>
            <rFont val="Tahoma"/>
          </rPr>
          <t xml:space="preserve">
- Document name
- Document number
- Document revision</t>
        </r>
      </text>
    </comment>
    <comment ref="AH4" authorId="0" shapeId="0" xr:uid="{00000000-0006-0000-0000-000004000000}">
      <text>
        <r>
          <rPr>
            <b/>
            <u/>
            <sz val="8"/>
            <color indexed="81"/>
            <rFont val="Tahoma"/>
            <family val="2"/>
          </rPr>
          <t>Responsible</t>
        </r>
        <r>
          <rPr>
            <sz val="8"/>
            <color indexed="81"/>
            <rFont val="Tahoma"/>
          </rPr>
          <t xml:space="preserve">
- Name
- Owner</t>
        </r>
      </text>
    </comment>
    <comment ref="AP4" authorId="0" shapeId="0" xr:uid="{00000000-0006-0000-0000-000005000000}">
      <text>
        <r>
          <rPr>
            <b/>
            <u/>
            <sz val="8"/>
            <color indexed="81"/>
            <rFont val="Tahoma"/>
            <family val="2"/>
          </rPr>
          <t>Date</t>
        </r>
        <r>
          <rPr>
            <sz val="8"/>
            <color indexed="81"/>
            <rFont val="Tahoma"/>
          </rPr>
          <t xml:space="preserve">
- Date of approval/release
- Document control date</t>
        </r>
      </text>
    </comment>
    <comment ref="A9" authorId="0" shapeId="0" xr:uid="{00000000-0006-0000-0000-000006000000}">
      <text>
        <r>
          <rPr>
            <b/>
            <u/>
            <sz val="8"/>
            <color indexed="81"/>
            <rFont val="Tahoma"/>
            <family val="2"/>
          </rPr>
          <t xml:space="preserve">1. Problem
</t>
        </r>
        <r>
          <rPr>
            <sz val="8"/>
            <color indexed="81"/>
            <rFont val="Tahoma"/>
          </rPr>
          <t>State the problem as precise as possible. Example: 25% deliveries are over 100% late (double the promised time).</t>
        </r>
        <r>
          <rPr>
            <b/>
            <u/>
            <sz val="8"/>
            <color indexed="81"/>
            <rFont val="Tahoma"/>
            <family val="2"/>
          </rPr>
          <t xml:space="preserve">
2. Areas</t>
        </r>
        <r>
          <rPr>
            <sz val="8"/>
            <color indexed="81"/>
            <rFont val="Tahoma"/>
          </rPr>
          <t xml:space="preserve">
Identify problem areas (fishbone); typically 6M:
- Machine
- Method
- Man
- Marks
- Material
- Method
- Milieu
</t>
        </r>
        <r>
          <rPr>
            <b/>
            <u/>
            <sz val="8"/>
            <color indexed="81"/>
            <rFont val="Tahoma"/>
            <family val="2"/>
          </rPr>
          <t>3. Causes</t>
        </r>
        <r>
          <rPr>
            <sz val="8"/>
            <color indexed="81"/>
            <rFont val="Tahoma"/>
          </rPr>
          <t xml:space="preserve">
Find the problems/causes specific to each area.</t>
        </r>
      </text>
    </comment>
    <comment ref="L9" authorId="0" shapeId="0" xr:uid="{00000000-0006-0000-0000-000007000000}">
      <text>
        <r>
          <rPr>
            <b/>
            <u/>
            <sz val="8"/>
            <color indexed="81"/>
            <rFont val="Tahoma"/>
            <family val="2"/>
          </rPr>
          <t xml:space="preserve">1. Problem
</t>
        </r>
        <r>
          <rPr>
            <sz val="8"/>
            <color indexed="81"/>
            <rFont val="Tahoma"/>
          </rPr>
          <t>State the problem as precise as possible. Example: 25% deliveries are over 100% late (double the promised time).</t>
        </r>
        <r>
          <rPr>
            <b/>
            <u/>
            <sz val="8"/>
            <color indexed="81"/>
            <rFont val="Tahoma"/>
            <family val="2"/>
          </rPr>
          <t xml:space="preserve">
2. Areas</t>
        </r>
        <r>
          <rPr>
            <sz val="8"/>
            <color indexed="81"/>
            <rFont val="Tahoma"/>
          </rPr>
          <t xml:space="preserve">
Identify problem areas (fishbone); typically 6M:
- Machine
- Method
- Man
- Marks
- Material
- Method
- Milieu
</t>
        </r>
        <r>
          <rPr>
            <b/>
            <u/>
            <sz val="8"/>
            <color indexed="81"/>
            <rFont val="Tahoma"/>
            <family val="2"/>
          </rPr>
          <t>3. Causes</t>
        </r>
        <r>
          <rPr>
            <sz val="8"/>
            <color indexed="81"/>
            <rFont val="Tahoma"/>
          </rPr>
          <t xml:space="preserve">
Find the problems/causes specific to each area.</t>
        </r>
      </text>
    </comment>
    <comment ref="W9" authorId="0" shapeId="0" xr:uid="{00000000-0006-0000-0000-000008000000}">
      <text>
        <r>
          <rPr>
            <b/>
            <u/>
            <sz val="8"/>
            <color indexed="81"/>
            <rFont val="Tahoma"/>
            <family val="2"/>
          </rPr>
          <t xml:space="preserve">1. Problem
</t>
        </r>
        <r>
          <rPr>
            <sz val="8"/>
            <color indexed="81"/>
            <rFont val="Tahoma"/>
          </rPr>
          <t>State the problem as precise as possible. Example: 25% deliveries are over 100% late (double the promised time).</t>
        </r>
        <r>
          <rPr>
            <b/>
            <u/>
            <sz val="8"/>
            <color indexed="81"/>
            <rFont val="Tahoma"/>
            <family val="2"/>
          </rPr>
          <t xml:space="preserve">
2. Areas</t>
        </r>
        <r>
          <rPr>
            <sz val="8"/>
            <color indexed="81"/>
            <rFont val="Tahoma"/>
          </rPr>
          <t xml:space="preserve">
Identify problem areas (fishbone); typically 6M:
- Machine
- Method
- Man
- Marks
- Material
- Method
- Milieu
</t>
        </r>
        <r>
          <rPr>
            <b/>
            <u/>
            <sz val="8"/>
            <color indexed="81"/>
            <rFont val="Tahoma"/>
            <family val="2"/>
          </rPr>
          <t>3. Causes</t>
        </r>
        <r>
          <rPr>
            <sz val="8"/>
            <color indexed="81"/>
            <rFont val="Tahoma"/>
          </rPr>
          <t xml:space="preserve">
Find the problems/causes specific to each area.</t>
        </r>
      </text>
    </comment>
    <comment ref="AL11" authorId="0" shapeId="0" xr:uid="{00000000-0006-0000-0000-000009000000}">
      <text>
        <r>
          <rPr>
            <b/>
            <u/>
            <sz val="8"/>
            <color indexed="81"/>
            <rFont val="Tahoma"/>
            <family val="2"/>
          </rPr>
          <t>Problem / Effect</t>
        </r>
        <r>
          <rPr>
            <sz val="8"/>
            <color indexed="81"/>
            <rFont val="Tahoma"/>
          </rPr>
          <t xml:space="preserve">
Central problem that needs to be resolved. State as precise as possible </t>
        </r>
      </text>
    </comment>
    <comment ref="A20" authorId="0" shapeId="0" xr:uid="{00000000-0006-0000-0000-00000A000000}">
      <text>
        <r>
          <rPr>
            <b/>
            <u/>
            <sz val="8"/>
            <color indexed="81"/>
            <rFont val="Tahoma"/>
            <family val="2"/>
          </rPr>
          <t xml:space="preserve">1. Problem
</t>
        </r>
        <r>
          <rPr>
            <sz val="8"/>
            <color indexed="81"/>
            <rFont val="Tahoma"/>
          </rPr>
          <t>State the problem as precise as possible. Example: 25% deliveries are over 100% late (double the promised time).</t>
        </r>
        <r>
          <rPr>
            <b/>
            <u/>
            <sz val="8"/>
            <color indexed="81"/>
            <rFont val="Tahoma"/>
            <family val="2"/>
          </rPr>
          <t xml:space="preserve">
2. Areas</t>
        </r>
        <r>
          <rPr>
            <sz val="8"/>
            <color indexed="81"/>
            <rFont val="Tahoma"/>
          </rPr>
          <t xml:space="preserve">
Identify problem areas (fishbone); typically 6M:
- Machine
- Method
- Man
- Marks
- Material
- Method
- Milieu
</t>
        </r>
        <r>
          <rPr>
            <b/>
            <u/>
            <sz val="8"/>
            <color indexed="81"/>
            <rFont val="Tahoma"/>
            <family val="2"/>
          </rPr>
          <t>3. Causes</t>
        </r>
        <r>
          <rPr>
            <sz val="8"/>
            <color indexed="81"/>
            <rFont val="Tahoma"/>
          </rPr>
          <t xml:space="preserve">
Find the problems/causes specific to each area.</t>
        </r>
      </text>
    </comment>
    <comment ref="L20" authorId="0" shapeId="0" xr:uid="{00000000-0006-0000-0000-00000B000000}">
      <text>
        <r>
          <rPr>
            <b/>
            <u/>
            <sz val="8"/>
            <color indexed="81"/>
            <rFont val="Tahoma"/>
            <family val="2"/>
          </rPr>
          <t xml:space="preserve">1. Problem
</t>
        </r>
        <r>
          <rPr>
            <sz val="8"/>
            <color indexed="81"/>
            <rFont val="Tahoma"/>
          </rPr>
          <t>State the problem as precise as possible. Example: 25% deliveries are over 100% late (double the promised time).</t>
        </r>
        <r>
          <rPr>
            <b/>
            <u/>
            <sz val="8"/>
            <color indexed="81"/>
            <rFont val="Tahoma"/>
            <family val="2"/>
          </rPr>
          <t xml:space="preserve">
2. Areas</t>
        </r>
        <r>
          <rPr>
            <sz val="8"/>
            <color indexed="81"/>
            <rFont val="Tahoma"/>
          </rPr>
          <t xml:space="preserve">
Identify problem areas (fishbone); typically 6M:
- Machine
- Method
- Man
- Marks
- Material
- Method
- Milieu
</t>
        </r>
        <r>
          <rPr>
            <b/>
            <u/>
            <sz val="8"/>
            <color indexed="81"/>
            <rFont val="Tahoma"/>
            <family val="2"/>
          </rPr>
          <t>3. Causes</t>
        </r>
        <r>
          <rPr>
            <sz val="8"/>
            <color indexed="81"/>
            <rFont val="Tahoma"/>
          </rPr>
          <t xml:space="preserve">
Find the problems/causes specific to each area.</t>
        </r>
      </text>
    </comment>
    <comment ref="W20" authorId="0" shapeId="0" xr:uid="{00000000-0006-0000-0000-00000C000000}">
      <text>
        <r>
          <rPr>
            <b/>
            <u/>
            <sz val="8"/>
            <color indexed="81"/>
            <rFont val="Tahoma"/>
            <family val="2"/>
          </rPr>
          <t xml:space="preserve">1. Problem
</t>
        </r>
        <r>
          <rPr>
            <sz val="8"/>
            <color indexed="81"/>
            <rFont val="Tahoma"/>
          </rPr>
          <t>State the problem as precise as possible. Example: 25% deliveries are over 100% late (double the promised time).</t>
        </r>
        <r>
          <rPr>
            <b/>
            <u/>
            <sz val="8"/>
            <color indexed="81"/>
            <rFont val="Tahoma"/>
            <family val="2"/>
          </rPr>
          <t xml:space="preserve">
2. Areas</t>
        </r>
        <r>
          <rPr>
            <sz val="8"/>
            <color indexed="81"/>
            <rFont val="Tahoma"/>
          </rPr>
          <t xml:space="preserve">
Identify problem areas (fishbone); typically 6M:
- Machine
- Method
- Man
- Marks
- Material
- Method
- Milieu
</t>
        </r>
        <r>
          <rPr>
            <b/>
            <u/>
            <sz val="8"/>
            <color indexed="81"/>
            <rFont val="Tahoma"/>
            <family val="2"/>
          </rPr>
          <t>3. Causes</t>
        </r>
        <r>
          <rPr>
            <sz val="8"/>
            <color indexed="81"/>
            <rFont val="Tahoma"/>
          </rPr>
          <t xml:space="preserve">
Find the problems/causes specific to each area.</t>
        </r>
      </text>
    </comment>
    <comment ref="A24" authorId="0" shapeId="0" xr:uid="{00000000-0006-0000-0000-00000D000000}">
      <text>
        <r>
          <rPr>
            <b/>
            <u/>
            <sz val="8"/>
            <color indexed="81"/>
            <rFont val="Tahoma"/>
            <family val="2"/>
          </rPr>
          <t>Frequency of Failure by Cause</t>
        </r>
        <r>
          <rPr>
            <sz val="8"/>
            <color indexed="81"/>
            <rFont val="Tahoma"/>
          </rPr>
          <t xml:space="preserve">
Enter how often each failure occurs over a specific time frame (one day/week/month). </t>
        </r>
      </text>
    </comment>
    <comment ref="U24" authorId="0" shapeId="0" xr:uid="{00000000-0006-0000-0000-00000E000000}">
      <text>
        <r>
          <rPr>
            <sz val="8"/>
            <color indexed="81"/>
            <rFont val="Tahoma"/>
          </rPr>
          <t>Total failure count</t>
        </r>
      </text>
    </comment>
    <comment ref="A47" authorId="0" shapeId="0" xr:uid="{00000000-0006-0000-0000-00000F000000}">
      <text>
        <r>
          <rPr>
            <b/>
            <u/>
            <sz val="8"/>
            <color indexed="81"/>
            <rFont val="Tahoma"/>
            <family val="2"/>
          </rPr>
          <t>Project Definition</t>
        </r>
      </text>
    </comment>
    <comment ref="L47" authorId="0" shapeId="0" xr:uid="{00000000-0006-0000-0000-000010000000}">
      <text>
        <r>
          <rPr>
            <b/>
            <u/>
            <sz val="8"/>
            <color indexed="81"/>
            <rFont val="Tahoma"/>
            <family val="2"/>
          </rPr>
          <t>Process Definition</t>
        </r>
      </text>
    </comment>
    <comment ref="W47" authorId="0" shapeId="0" xr:uid="{00000000-0006-0000-0000-000011000000}">
      <text>
        <r>
          <rPr>
            <b/>
            <u/>
            <sz val="8"/>
            <color indexed="81"/>
            <rFont val="Tahoma"/>
            <family val="2"/>
          </rPr>
          <t>Reference</t>
        </r>
        <r>
          <rPr>
            <sz val="8"/>
            <color indexed="81"/>
            <rFont val="Tahoma"/>
          </rPr>
          <t xml:space="preserve">
- Document name
- Document number
- Document revision</t>
        </r>
      </text>
    </comment>
    <comment ref="AH47" authorId="0" shapeId="0" xr:uid="{00000000-0006-0000-0000-000012000000}">
      <text>
        <r>
          <rPr>
            <b/>
            <u/>
            <sz val="8"/>
            <color indexed="81"/>
            <rFont val="Tahoma"/>
            <family val="2"/>
          </rPr>
          <t>Responsible</t>
        </r>
        <r>
          <rPr>
            <sz val="8"/>
            <color indexed="81"/>
            <rFont val="Tahoma"/>
          </rPr>
          <t xml:space="preserve">
- Name
- Owner</t>
        </r>
      </text>
    </comment>
    <comment ref="AP47" authorId="0" shapeId="0" xr:uid="{00000000-0006-0000-0000-000013000000}">
      <text>
        <r>
          <rPr>
            <b/>
            <u/>
            <sz val="8"/>
            <color indexed="81"/>
            <rFont val="Tahoma"/>
            <family val="2"/>
          </rPr>
          <t>Date</t>
        </r>
        <r>
          <rPr>
            <sz val="8"/>
            <color indexed="81"/>
            <rFont val="Tahoma"/>
          </rPr>
          <t xml:space="preserve">
- Date of approval/release
- Document control date</t>
        </r>
      </text>
    </comment>
    <comment ref="A50" authorId="0" shapeId="0" xr:uid="{00000000-0006-0000-0000-000014000000}">
      <text>
        <r>
          <rPr>
            <b/>
            <u/>
            <sz val="8"/>
            <color indexed="81"/>
            <rFont val="Tahoma"/>
            <family val="2"/>
          </rPr>
          <t>Cause &amp; Fail-Rate</t>
        </r>
        <r>
          <rPr>
            <sz val="8"/>
            <color indexed="81"/>
            <rFont val="Tahoma"/>
          </rPr>
          <t xml:space="preserve">
Causes are listed with the corresponding failure-rate.</t>
        </r>
      </text>
    </comment>
    <comment ref="L50" authorId="0" shapeId="0" xr:uid="{00000000-0006-0000-0000-000015000000}">
      <text>
        <r>
          <rPr>
            <b/>
            <u/>
            <sz val="8"/>
            <color indexed="81"/>
            <rFont val="Tahoma"/>
            <family val="2"/>
          </rPr>
          <t>Corrective Action Plan</t>
        </r>
        <r>
          <rPr>
            <sz val="8"/>
            <color indexed="81"/>
            <rFont val="Tahoma"/>
          </rPr>
          <t xml:space="preserve">
1. Take action on causes with largest failure-rate (= Pareto Principle).
2. Review this plan in regular intervals until all action items are closed.</t>
        </r>
      </text>
    </comment>
  </commentList>
</comments>
</file>

<file path=xl/sharedStrings.xml><?xml version="1.0" encoding="utf-8"?>
<sst xmlns="http://schemas.openxmlformats.org/spreadsheetml/2006/main" count="117" uniqueCount="46">
  <si>
    <t>Corrective Action</t>
  </si>
  <si>
    <t>Reference:</t>
  </si>
  <si>
    <t>Responsible:</t>
  </si>
  <si>
    <t>Date:</t>
  </si>
  <si>
    <t>-</t>
  </si>
  <si>
    <t>Part</t>
  </si>
  <si>
    <t>30-Cause&amp;Effect-C&amp;A</t>
  </si>
  <si>
    <t>Cause:</t>
  </si>
  <si>
    <t>Problem / Effect</t>
  </si>
  <si>
    <t>temporary staff</t>
  </si>
  <si>
    <t>training insufficient</t>
  </si>
  <si>
    <t>no trays to organize in/out</t>
  </si>
  <si>
    <t>Material</t>
  </si>
  <si>
    <t>3. Enter Frequency of Failure by Cause</t>
  </si>
  <si>
    <t>4. Result: Causes by Group</t>
  </si>
  <si>
    <t>Cause</t>
  </si>
  <si>
    <t>30-CorrectiveActionPlan-CAP</t>
  </si>
  <si>
    <t>CORRECTIVE ACTION PLAN (CAP)</t>
  </si>
  <si>
    <t>5. Problems</t>
  </si>
  <si>
    <t>6. Actions</t>
  </si>
  <si>
    <t>Due Date:</t>
  </si>
  <si>
    <t>Closed:</t>
  </si>
  <si>
    <t>Measurement</t>
  </si>
  <si>
    <t>CAUSE-&amp;-EFFECT DIAGRAM (ISHIKAWA / FISHBONE)</t>
  </si>
  <si>
    <t>Process Definition</t>
  </si>
  <si>
    <t>Project Title</t>
  </si>
  <si>
    <t xml:space="preserve">slow IT system update </t>
  </si>
  <si>
    <t>screens freeze often</t>
  </si>
  <si>
    <t>IT outage (3x per day)</t>
  </si>
  <si>
    <t>Manpower</t>
  </si>
  <si>
    <t>Machine</t>
  </si>
  <si>
    <t>Method</t>
  </si>
  <si>
    <t>Mother Nature</t>
  </si>
  <si>
    <t>non compliance to procedures</t>
  </si>
  <si>
    <t>forget to check order</t>
  </si>
  <si>
    <t>informal update through telephone only</t>
  </si>
  <si>
    <t>no rules to handle exceptions</t>
  </si>
  <si>
    <t>procedure not understood</t>
  </si>
  <si>
    <t>procedures not easily accessible</t>
  </si>
  <si>
    <t>loose papers, no prioritisation</t>
  </si>
  <si>
    <t>vendor late deliveries not measured</t>
  </si>
  <si>
    <t>inaccurate stock information</t>
  </si>
  <si>
    <t>no notification of lost stock</t>
  </si>
  <si>
    <t>Customer changes</t>
  </si>
  <si>
    <t>Incorrect details supplied</t>
  </si>
  <si>
    <t>22% of deliveries are late, instead of 24h (target), they exceed 46h (actual).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</si>
</sst>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_(* #,##0.00_);_(* \(#,##0.00\);_(* &quot;-&quot;??_);_(@_)"/>
  </numFmts>
  <fonts count="22" x14ac:knownFonts="1">
    <font>
      <sz val="11"/>
      <color theme="1"/>
      <name val="Calibri"/>
      <scheme val="minor"/>
    </font>
    <font>
      <sz val="10"/>
      <color indexed="9"/>
      <name val="Arial"/>
      <family val="2"/>
    </font>
    <font>
      <b/>
      <sz val="16"/>
      <name val="Arial"/>
      <family val="2"/>
    </font>
    <font>
      <u/>
      <sz val="10"/>
      <color indexed="12"/>
      <name val="Arial"/>
      <family val="2"/>
    </font>
    <font>
      <u/>
      <sz val="10"/>
      <color indexed="53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u/>
      <sz val="8"/>
      <color indexed="2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b/>
      <u/>
      <sz val="8"/>
      <color indexed="81"/>
      <name val="Tahoma"/>
      <family val="2"/>
    </font>
    <font>
      <sz val="8"/>
      <color indexed="81"/>
      <name val="Tahoma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u/>
      <sz val="10"/>
      <name val="Arial"/>
      <family val="2"/>
    </font>
    <font>
      <u/>
      <sz val="10"/>
      <color indexed="9"/>
      <name val="Arial"/>
      <family val="2"/>
    </font>
    <font>
      <b/>
      <u/>
      <sz val="10"/>
      <color indexed="8"/>
      <name val="Arial"/>
      <family val="2"/>
    </font>
    <font>
      <b/>
      <sz val="10"/>
      <color indexed="12"/>
      <name val="Arial"/>
      <family val="2"/>
    </font>
    <font>
      <sz val="11"/>
      <color theme="1"/>
      <name val="Calibri"/>
      <scheme val="minor"/>
    </font>
    <font>
      <b/>
      <sz val="16"/>
      <color rgb="FF3366FF"/>
      <name val="Arial"/>
    </font>
    <font>
      <u/>
      <sz val="11"/>
      <color theme="1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rgb="FF000000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5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indexed="53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/>
      <diagonal/>
    </border>
  </borders>
  <cellStyleXfs count="6">
    <xf numFmtId="0" fontId="0" fillId="0" borderId="0"/>
    <xf numFmtId="165" fontId="8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21" fillId="0" borderId="0" applyNumberFormat="0" applyFill="0" applyBorder="0" applyAlignment="0" applyProtection="0"/>
  </cellStyleXfs>
  <cellXfs count="118">
    <xf numFmtId="0" fontId="0" fillId="0" borderId="0" xfId="0"/>
    <xf numFmtId="0" fontId="0" fillId="2" borderId="0" xfId="0" applyFill="1" applyProtection="1">
      <protection hidden="1"/>
    </xf>
    <xf numFmtId="0" fontId="4" fillId="2" borderId="1" xfId="2" applyNumberFormat="1" applyFont="1" applyFill="1" applyBorder="1" applyAlignment="1" applyProtection="1">
      <alignment horizontal="right" vertical="top"/>
      <protection hidden="1"/>
    </xf>
    <xf numFmtId="0" fontId="0" fillId="2" borderId="4" xfId="0" applyFill="1" applyBorder="1" applyProtection="1">
      <protection hidden="1"/>
    </xf>
    <xf numFmtId="0" fontId="0" fillId="2" borderId="9" xfId="0" applyFill="1" applyBorder="1" applyProtection="1">
      <protection hidden="1"/>
    </xf>
    <xf numFmtId="0" fontId="0" fillId="2" borderId="3" xfId="0" applyFill="1" applyBorder="1" applyProtection="1">
      <protection hidden="1"/>
    </xf>
    <xf numFmtId="0" fontId="0" fillId="2" borderId="5" xfId="0" applyFill="1" applyBorder="1" applyProtection="1">
      <protection hidden="1"/>
    </xf>
    <xf numFmtId="0" fontId="0" fillId="2" borderId="6" xfId="0" applyFill="1" applyBorder="1" applyProtection="1">
      <protection hidden="1"/>
    </xf>
    <xf numFmtId="0" fontId="0" fillId="2" borderId="7" xfId="0" applyFill="1" applyBorder="1" applyProtection="1">
      <protection hidden="1"/>
    </xf>
    <xf numFmtId="0" fontId="0" fillId="2" borderId="8" xfId="0" applyFill="1" applyBorder="1" applyProtection="1">
      <protection hidden="1"/>
    </xf>
    <xf numFmtId="0" fontId="0" fillId="2" borderId="10" xfId="0" applyFill="1" applyBorder="1" applyProtection="1">
      <protection hidden="1"/>
    </xf>
    <xf numFmtId="0" fontId="1" fillId="2" borderId="0" xfId="0" applyFont="1" applyFill="1" applyAlignment="1" applyProtection="1">
      <alignment horizontal="left"/>
      <protection hidden="1"/>
    </xf>
    <xf numFmtId="0" fontId="1" fillId="2" borderId="1" xfId="0" applyFont="1" applyFill="1" applyBorder="1" applyAlignment="1" applyProtection="1">
      <alignment horizontal="left"/>
      <protection hidden="1"/>
    </xf>
    <xf numFmtId="0" fontId="0" fillId="2" borderId="1" xfId="0" applyFill="1" applyBorder="1" applyProtection="1">
      <protection hidden="1"/>
    </xf>
    <xf numFmtId="0" fontId="8" fillId="2" borderId="0" xfId="0" applyFont="1" applyFill="1" applyAlignment="1" applyProtection="1">
      <alignment horizontal="right" vertical="top"/>
      <protection hidden="1"/>
    </xf>
    <xf numFmtId="0" fontId="8" fillId="2" borderId="0" xfId="0" applyFont="1" applyFill="1" applyProtection="1">
      <protection hidden="1"/>
    </xf>
    <xf numFmtId="0" fontId="1" fillId="2" borderId="0" xfId="0" applyFont="1" applyFill="1" applyProtection="1">
      <protection hidden="1"/>
    </xf>
    <xf numFmtId="0" fontId="16" fillId="2" borderId="1" xfId="2" applyFont="1" applyFill="1" applyBorder="1" applyAlignment="1" applyProtection="1">
      <protection hidden="1"/>
    </xf>
    <xf numFmtId="0" fontId="10" fillId="2" borderId="0" xfId="0" applyFont="1" applyFill="1" applyProtection="1">
      <protection hidden="1"/>
    </xf>
    <xf numFmtId="0" fontId="0" fillId="2" borderId="0" xfId="0" applyFill="1" applyAlignment="1" applyProtection="1">
      <alignment horizontal="right"/>
      <protection hidden="1"/>
    </xf>
    <xf numFmtId="0" fontId="0" fillId="2" borderId="9" xfId="0" applyFill="1" applyBorder="1" applyAlignment="1" applyProtection="1">
      <alignment horizontal="right"/>
      <protection hidden="1"/>
    </xf>
    <xf numFmtId="0" fontId="5" fillId="2" borderId="11" xfId="0" applyFont="1" applyFill="1" applyBorder="1" applyProtection="1">
      <protection hidden="1"/>
    </xf>
    <xf numFmtId="0" fontId="5" fillId="2" borderId="2" xfId="0" applyFont="1" applyFill="1" applyBorder="1" applyProtection="1">
      <protection hidden="1"/>
    </xf>
    <xf numFmtId="0" fontId="0" fillId="0" borderId="2" xfId="0" applyBorder="1" applyProtection="1">
      <protection hidden="1"/>
    </xf>
    <xf numFmtId="9" fontId="5" fillId="2" borderId="2" xfId="3" applyFont="1" applyFill="1" applyBorder="1" applyAlignment="1" applyProtection="1">
      <alignment horizontal="center"/>
      <protection hidden="1"/>
    </xf>
    <xf numFmtId="9" fontId="5" fillId="2" borderId="12" xfId="3" applyFont="1" applyFill="1" applyBorder="1" applyAlignment="1" applyProtection="1">
      <alignment horizontal="center"/>
      <protection hidden="1"/>
    </xf>
    <xf numFmtId="0" fontId="6" fillId="2" borderId="3" xfId="0" applyFont="1" applyFill="1" applyBorder="1" applyProtection="1">
      <protection hidden="1"/>
    </xf>
    <xf numFmtId="0" fontId="6" fillId="2" borderId="4" xfId="0" applyFont="1" applyFill="1" applyBorder="1" applyProtection="1">
      <protection hidden="1"/>
    </xf>
    <xf numFmtId="0" fontId="6" fillId="2" borderId="6" xfId="0" applyFont="1" applyFill="1" applyBorder="1" applyProtection="1">
      <protection hidden="1"/>
    </xf>
    <xf numFmtId="0" fontId="6" fillId="2" borderId="0" xfId="0" applyFont="1" applyFill="1" applyProtection="1">
      <protection hidden="1"/>
    </xf>
    <xf numFmtId="14" fontId="10" fillId="2" borderId="14" xfId="0" applyNumberFormat="1" applyFont="1" applyFill="1" applyBorder="1" applyAlignment="1" applyProtection="1">
      <alignment horizontal="left"/>
      <protection locked="0" hidden="1"/>
    </xf>
    <xf numFmtId="0" fontId="10" fillId="2" borderId="14" xfId="0" applyFont="1" applyFill="1" applyBorder="1" applyAlignment="1" applyProtection="1">
      <alignment horizontal="left"/>
      <protection locked="0" hidden="1"/>
    </xf>
    <xf numFmtId="0" fontId="10" fillId="2" borderId="16" xfId="0" applyFont="1" applyFill="1" applyBorder="1" applyAlignment="1" applyProtection="1">
      <alignment horizontal="left"/>
      <protection locked="0" hidden="1"/>
    </xf>
    <xf numFmtId="0" fontId="13" fillId="3" borderId="11" xfId="0" applyFont="1" applyFill="1" applyBorder="1" applyAlignment="1" applyProtection="1">
      <alignment horizontal="center"/>
      <protection hidden="1"/>
    </xf>
    <xf numFmtId="0" fontId="13" fillId="3" borderId="2" xfId="0" applyFont="1" applyFill="1" applyBorder="1" applyAlignment="1" applyProtection="1">
      <alignment horizontal="center"/>
      <protection hidden="1"/>
    </xf>
    <xf numFmtId="0" fontId="18" fillId="3" borderId="2" xfId="0" applyFont="1" applyFill="1" applyBorder="1" applyProtection="1">
      <protection locked="0" hidden="1"/>
    </xf>
    <xf numFmtId="0" fontId="18" fillId="3" borderId="12" xfId="0" applyFont="1" applyFill="1" applyBorder="1" applyProtection="1">
      <protection locked="0" hidden="1"/>
    </xf>
    <xf numFmtId="0" fontId="18" fillId="3" borderId="2" xfId="0" applyFont="1" applyFill="1" applyBorder="1" applyAlignment="1" applyProtection="1">
      <alignment horizontal="left"/>
      <protection locked="0" hidden="1"/>
    </xf>
    <xf numFmtId="0" fontId="18" fillId="3" borderId="12" xfId="0" applyFont="1" applyFill="1" applyBorder="1" applyAlignment="1" applyProtection="1">
      <alignment horizontal="left"/>
      <protection locked="0" hidden="1"/>
    </xf>
    <xf numFmtId="0" fontId="20" fillId="2" borderId="0" xfId="0" applyFont="1" applyFill="1" applyAlignment="1" applyProtection="1">
      <alignment horizontal="center" vertical="center"/>
      <protection hidden="1"/>
    </xf>
    <xf numFmtId="0" fontId="20" fillId="0" borderId="0" xfId="0" applyFont="1" applyAlignment="1" applyProtection="1">
      <alignment horizontal="center" vertical="center"/>
      <protection hidden="1"/>
    </xf>
    <xf numFmtId="0" fontId="20" fillId="0" borderId="1" xfId="0" applyFont="1" applyBorder="1" applyAlignment="1" applyProtection="1">
      <alignment horizontal="center" vertical="center"/>
      <protection hidden="1"/>
    </xf>
    <xf numFmtId="0" fontId="3" fillId="2" borderId="17" xfId="2" applyFill="1" applyBorder="1" applyAlignment="1" applyProtection="1">
      <protection hidden="1"/>
    </xf>
    <xf numFmtId="0" fontId="3" fillId="0" borderId="17" xfId="2" applyBorder="1" applyAlignment="1" applyProtection="1"/>
    <xf numFmtId="0" fontId="7" fillId="2" borderId="17" xfId="2" applyFont="1" applyFill="1" applyBorder="1" applyAlignment="1" applyProtection="1">
      <alignment horizontal="right"/>
      <protection hidden="1"/>
    </xf>
    <xf numFmtId="0" fontId="7" fillId="0" borderId="17" xfId="2" applyFont="1" applyBorder="1" applyAlignment="1" applyProtection="1"/>
    <xf numFmtId="0" fontId="6" fillId="2" borderId="18" xfId="0" applyFont="1" applyFill="1" applyBorder="1" applyAlignment="1" applyProtection="1">
      <alignment horizontal="left"/>
      <protection hidden="1"/>
    </xf>
    <xf numFmtId="0" fontId="0" fillId="0" borderId="13" xfId="0" applyBorder="1" applyAlignment="1" applyProtection="1">
      <alignment horizontal="left"/>
      <protection hidden="1"/>
    </xf>
    <xf numFmtId="0" fontId="6" fillId="2" borderId="13" xfId="0" applyFont="1" applyFill="1" applyBorder="1" applyAlignment="1" applyProtection="1">
      <alignment horizontal="left"/>
      <protection hidden="1"/>
    </xf>
    <xf numFmtId="0" fontId="0" fillId="2" borderId="13" xfId="0" applyFill="1" applyBorder="1" applyAlignment="1" applyProtection="1">
      <alignment horizontal="left"/>
      <protection hidden="1"/>
    </xf>
    <xf numFmtId="0" fontId="0" fillId="0" borderId="13" xfId="0" applyBorder="1" applyProtection="1">
      <protection hidden="1"/>
    </xf>
    <xf numFmtId="0" fontId="15" fillId="2" borderId="13" xfId="0" applyFont="1" applyFill="1" applyBorder="1" applyAlignment="1" applyProtection="1">
      <alignment horizontal="left"/>
      <protection hidden="1"/>
    </xf>
    <xf numFmtId="0" fontId="6" fillId="2" borderId="15" xfId="0" applyFont="1" applyFill="1" applyBorder="1" applyAlignment="1" applyProtection="1">
      <alignment horizontal="left"/>
      <protection hidden="1"/>
    </xf>
    <xf numFmtId="0" fontId="10" fillId="2" borderId="8" xfId="0" applyFont="1" applyFill="1" applyBorder="1" applyAlignment="1" applyProtection="1">
      <alignment horizontal="left"/>
      <protection locked="0" hidden="1"/>
    </xf>
    <xf numFmtId="0" fontId="10" fillId="2" borderId="9" xfId="0" applyFont="1" applyFill="1" applyBorder="1" applyAlignment="1" applyProtection="1">
      <alignment horizontal="left"/>
      <protection locked="0" hidden="1"/>
    </xf>
    <xf numFmtId="0" fontId="10" fillId="2" borderId="19" xfId="0" applyFont="1" applyFill="1" applyBorder="1" applyAlignment="1" applyProtection="1">
      <alignment horizontal="left"/>
      <protection locked="0" hidden="1"/>
    </xf>
    <xf numFmtId="0" fontId="10" fillId="2" borderId="0" xfId="0" applyFont="1" applyFill="1" applyProtection="1">
      <protection locked="0" hidden="1"/>
    </xf>
    <xf numFmtId="0" fontId="10" fillId="0" borderId="14" xfId="0" applyFont="1" applyBorder="1" applyProtection="1">
      <protection locked="0" hidden="1"/>
    </xf>
    <xf numFmtId="0" fontId="5" fillId="3" borderId="11" xfId="0" applyFont="1" applyFill="1" applyBorder="1" applyAlignment="1" applyProtection="1">
      <alignment horizontal="center"/>
      <protection hidden="1"/>
    </xf>
    <xf numFmtId="0" fontId="5" fillId="0" borderId="2" xfId="0" applyFont="1" applyBorder="1" applyAlignment="1" applyProtection="1">
      <alignment horizontal="center"/>
      <protection hidden="1"/>
    </xf>
    <xf numFmtId="0" fontId="5" fillId="0" borderId="12" xfId="0" applyFont="1" applyBorder="1" applyAlignment="1" applyProtection="1">
      <alignment horizontal="center"/>
      <protection hidden="1"/>
    </xf>
    <xf numFmtId="0" fontId="10" fillId="2" borderId="3" xfId="0" applyFont="1" applyFill="1" applyBorder="1" applyAlignment="1" applyProtection="1">
      <alignment horizontal="center" vertical="center" wrapText="1"/>
      <protection locked="0" hidden="1"/>
    </xf>
    <xf numFmtId="0" fontId="10" fillId="2" borderId="4" xfId="0" applyFont="1" applyFill="1" applyBorder="1" applyAlignment="1" applyProtection="1">
      <alignment horizontal="center" vertical="center" wrapText="1"/>
      <protection locked="0" hidden="1"/>
    </xf>
    <xf numFmtId="0" fontId="10" fillId="2" borderId="5" xfId="0" applyFont="1" applyFill="1" applyBorder="1" applyAlignment="1" applyProtection="1">
      <alignment horizontal="center" vertical="center" wrapText="1"/>
      <protection locked="0" hidden="1"/>
    </xf>
    <xf numFmtId="0" fontId="10" fillId="2" borderId="6" xfId="0" applyFont="1" applyFill="1" applyBorder="1" applyAlignment="1" applyProtection="1">
      <alignment horizontal="center" vertical="center" wrapText="1"/>
      <protection locked="0" hidden="1"/>
    </xf>
    <xf numFmtId="0" fontId="10" fillId="2" borderId="0" xfId="0" applyFont="1" applyFill="1" applyAlignment="1" applyProtection="1">
      <alignment horizontal="center" vertical="center" wrapText="1"/>
      <protection locked="0" hidden="1"/>
    </xf>
    <xf numFmtId="0" fontId="10" fillId="2" borderId="7" xfId="0" applyFont="1" applyFill="1" applyBorder="1" applyAlignment="1" applyProtection="1">
      <alignment horizontal="center" vertical="center" wrapText="1"/>
      <protection locked="0" hidden="1"/>
    </xf>
    <xf numFmtId="0" fontId="10" fillId="0" borderId="6" xfId="0" applyFont="1" applyBorder="1" applyAlignment="1" applyProtection="1">
      <alignment horizontal="center"/>
      <protection locked="0" hidden="1"/>
    </xf>
    <xf numFmtId="0" fontId="10" fillId="0" borderId="0" xfId="0" applyFont="1" applyAlignment="1" applyProtection="1">
      <alignment horizontal="center"/>
      <protection locked="0" hidden="1"/>
    </xf>
    <xf numFmtId="0" fontId="10" fillId="0" borderId="7" xfId="0" applyFont="1" applyBorder="1" applyAlignment="1" applyProtection="1">
      <alignment horizontal="center"/>
      <protection locked="0" hidden="1"/>
    </xf>
    <xf numFmtId="0" fontId="10" fillId="0" borderId="8" xfId="0" applyFont="1" applyBorder="1" applyAlignment="1" applyProtection="1">
      <alignment horizontal="center"/>
      <protection locked="0" hidden="1"/>
    </xf>
    <xf numFmtId="0" fontId="10" fillId="0" borderId="9" xfId="0" applyFont="1" applyBorder="1" applyAlignment="1" applyProtection="1">
      <alignment horizontal="center"/>
      <protection locked="0" hidden="1"/>
    </xf>
    <xf numFmtId="0" fontId="10" fillId="0" borderId="10" xfId="0" applyFont="1" applyBorder="1" applyAlignment="1" applyProtection="1">
      <alignment horizontal="center"/>
      <protection locked="0" hidden="1"/>
    </xf>
    <xf numFmtId="0" fontId="10" fillId="2" borderId="9" xfId="0" applyFont="1" applyFill="1" applyBorder="1" applyProtection="1">
      <protection locked="0" hidden="1"/>
    </xf>
    <xf numFmtId="0" fontId="10" fillId="2" borderId="0" xfId="0" applyFont="1" applyFill="1" applyAlignment="1" applyProtection="1">
      <alignment horizontal="right"/>
      <protection locked="0" hidden="1"/>
    </xf>
    <xf numFmtId="0" fontId="10" fillId="2" borderId="7" xfId="0" applyFont="1" applyFill="1" applyBorder="1" applyAlignment="1" applyProtection="1">
      <alignment horizontal="right"/>
      <protection locked="0" hidden="1"/>
    </xf>
    <xf numFmtId="0" fontId="0" fillId="0" borderId="2" xfId="0" applyBorder="1" applyAlignment="1" applyProtection="1">
      <alignment horizontal="center"/>
      <protection hidden="1"/>
    </xf>
    <xf numFmtId="0" fontId="5" fillId="3" borderId="2" xfId="0" applyFont="1" applyFill="1" applyBorder="1" applyAlignment="1" applyProtection="1">
      <alignment horizontal="center"/>
      <protection hidden="1"/>
    </xf>
    <xf numFmtId="0" fontId="5" fillId="3" borderId="12" xfId="0" applyFont="1" applyFill="1" applyBorder="1" applyAlignment="1" applyProtection="1">
      <alignment horizontal="center"/>
      <protection hidden="1"/>
    </xf>
    <xf numFmtId="9" fontId="5" fillId="2" borderId="2" xfId="3" applyFont="1" applyFill="1" applyBorder="1" applyAlignment="1" applyProtection="1">
      <alignment horizontal="right"/>
      <protection hidden="1"/>
    </xf>
    <xf numFmtId="9" fontId="5" fillId="2" borderId="12" xfId="3" applyFont="1" applyFill="1" applyBorder="1" applyAlignment="1" applyProtection="1">
      <alignment horizontal="right"/>
      <protection hidden="1"/>
    </xf>
    <xf numFmtId="0" fontId="10" fillId="2" borderId="9" xfId="0" applyFont="1" applyFill="1" applyBorder="1" applyAlignment="1" applyProtection="1">
      <alignment horizontal="right"/>
      <protection locked="0" hidden="1"/>
    </xf>
    <xf numFmtId="0" fontId="10" fillId="2" borderId="10" xfId="0" applyFont="1" applyFill="1" applyBorder="1" applyAlignment="1" applyProtection="1">
      <alignment horizontal="right"/>
      <protection locked="0" hidden="1"/>
    </xf>
    <xf numFmtId="0" fontId="14" fillId="2" borderId="22" xfId="0" applyFont="1" applyFill="1" applyBorder="1" applyAlignment="1" applyProtection="1">
      <alignment horizontal="left"/>
      <protection hidden="1"/>
    </xf>
    <xf numFmtId="0" fontId="14" fillId="0" borderId="14" xfId="0" applyFont="1" applyBorder="1" applyAlignment="1" applyProtection="1">
      <alignment horizontal="left"/>
      <protection hidden="1"/>
    </xf>
    <xf numFmtId="0" fontId="14" fillId="2" borderId="14" xfId="0" applyFont="1" applyFill="1" applyBorder="1" applyAlignment="1" applyProtection="1">
      <alignment horizontal="left"/>
      <protection hidden="1"/>
    </xf>
    <xf numFmtId="0" fontId="14" fillId="0" borderId="14" xfId="0" applyFont="1" applyBorder="1" applyProtection="1">
      <protection hidden="1"/>
    </xf>
    <xf numFmtId="14" fontId="14" fillId="2" borderId="14" xfId="0" applyNumberFormat="1" applyFont="1" applyFill="1" applyBorder="1" applyAlignment="1" applyProtection="1">
      <alignment horizontal="left"/>
      <protection hidden="1"/>
    </xf>
    <xf numFmtId="0" fontId="2" fillId="2" borderId="0" xfId="0" applyFont="1" applyFill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7" fillId="2" borderId="17" xfId="2" applyFont="1" applyFill="1" applyBorder="1" applyAlignment="1" applyProtection="1">
      <protection hidden="1"/>
    </xf>
    <xf numFmtId="0" fontId="6" fillId="4" borderId="3" xfId="0" applyFont="1" applyFill="1" applyBorder="1" applyAlignment="1" applyProtection="1">
      <alignment horizontal="left"/>
      <protection hidden="1"/>
    </xf>
    <xf numFmtId="0" fontId="6" fillId="4" borderId="4" xfId="0" applyFont="1" applyFill="1" applyBorder="1" applyAlignment="1" applyProtection="1">
      <alignment horizontal="left"/>
      <protection hidden="1"/>
    </xf>
    <xf numFmtId="0" fontId="6" fillId="4" borderId="20" xfId="0" applyFont="1" applyFill="1" applyBorder="1" applyAlignment="1" applyProtection="1">
      <alignment horizontal="left"/>
      <protection hidden="1"/>
    </xf>
    <xf numFmtId="0" fontId="6" fillId="4" borderId="21" xfId="0" applyFont="1" applyFill="1" applyBorder="1" applyAlignment="1" applyProtection="1">
      <alignment horizontal="left"/>
      <protection hidden="1"/>
    </xf>
    <xf numFmtId="0" fontId="6" fillId="4" borderId="26" xfId="0" applyFont="1" applyFill="1" applyBorder="1" applyAlignment="1" applyProtection="1">
      <alignment horizontal="left"/>
      <protection hidden="1"/>
    </xf>
    <xf numFmtId="9" fontId="17" fillId="2" borderId="4" xfId="3" applyFont="1" applyFill="1" applyBorder="1" applyAlignment="1" applyProtection="1">
      <alignment horizontal="right"/>
      <protection hidden="1"/>
    </xf>
    <xf numFmtId="0" fontId="6" fillId="2" borderId="18" xfId="0" applyFont="1" applyFill="1" applyBorder="1" applyAlignment="1" applyProtection="1">
      <alignment horizontal="center"/>
      <protection hidden="1"/>
    </xf>
    <xf numFmtId="0" fontId="6" fillId="0" borderId="13" xfId="0" applyFont="1" applyBorder="1" applyAlignment="1" applyProtection="1">
      <alignment horizontal="center"/>
      <protection hidden="1"/>
    </xf>
    <xf numFmtId="0" fontId="6" fillId="2" borderId="13" xfId="0" applyFont="1" applyFill="1" applyBorder="1" applyAlignment="1" applyProtection="1">
      <alignment horizontal="center"/>
      <protection hidden="1"/>
    </xf>
    <xf numFmtId="0" fontId="6" fillId="2" borderId="15" xfId="0" applyFont="1" applyFill="1" applyBorder="1" applyAlignment="1" applyProtection="1">
      <alignment horizontal="center"/>
      <protection hidden="1"/>
    </xf>
    <xf numFmtId="9" fontId="14" fillId="2" borderId="0" xfId="3" applyFont="1" applyFill="1" applyBorder="1" applyAlignment="1" applyProtection="1">
      <alignment horizontal="right"/>
      <protection hidden="1"/>
    </xf>
    <xf numFmtId="0" fontId="10" fillId="2" borderId="23" xfId="0" applyFont="1" applyFill="1" applyBorder="1" applyAlignment="1" applyProtection="1">
      <alignment horizontal="left"/>
      <protection locked="0" hidden="1"/>
    </xf>
    <xf numFmtId="0" fontId="10" fillId="0" borderId="24" xfId="0" applyFont="1" applyBorder="1" applyAlignment="1" applyProtection="1">
      <alignment horizontal="left"/>
      <protection locked="0" hidden="1"/>
    </xf>
    <xf numFmtId="14" fontId="10" fillId="2" borderId="24" xfId="0" applyNumberFormat="1" applyFont="1" applyFill="1" applyBorder="1" applyAlignment="1" applyProtection="1">
      <alignment horizontal="center"/>
      <protection locked="0" hidden="1"/>
    </xf>
    <xf numFmtId="0" fontId="10" fillId="2" borderId="24" xfId="0" applyFont="1" applyFill="1" applyBorder="1" applyAlignment="1" applyProtection="1">
      <alignment horizontal="center"/>
      <protection locked="0" hidden="1"/>
    </xf>
    <xf numFmtId="14" fontId="10" fillId="2" borderId="25" xfId="0" applyNumberFormat="1" applyFont="1" applyFill="1" applyBorder="1" applyAlignment="1" applyProtection="1">
      <alignment horizontal="center"/>
      <protection locked="0" hidden="1"/>
    </xf>
    <xf numFmtId="0" fontId="10" fillId="2" borderId="25" xfId="0" applyFont="1" applyFill="1" applyBorder="1" applyAlignment="1" applyProtection="1">
      <alignment horizontal="center"/>
      <protection locked="0" hidden="1"/>
    </xf>
    <xf numFmtId="0" fontId="10" fillId="2" borderId="22" xfId="0" applyFont="1" applyFill="1" applyBorder="1" applyAlignment="1" applyProtection="1">
      <alignment horizontal="left"/>
      <protection locked="0" hidden="1"/>
    </xf>
    <xf numFmtId="0" fontId="10" fillId="0" borderId="14" xfId="0" applyFont="1" applyBorder="1" applyAlignment="1" applyProtection="1">
      <alignment horizontal="left"/>
      <protection locked="0" hidden="1"/>
    </xf>
    <xf numFmtId="0" fontId="10" fillId="2" borderId="14" xfId="0" applyFont="1" applyFill="1" applyBorder="1" applyAlignment="1" applyProtection="1">
      <alignment horizontal="center"/>
      <protection locked="0" hidden="1"/>
    </xf>
    <xf numFmtId="0" fontId="10" fillId="2" borderId="16" xfId="0" applyFont="1" applyFill="1" applyBorder="1" applyAlignment="1" applyProtection="1">
      <alignment horizontal="center"/>
      <protection locked="0" hidden="1"/>
    </xf>
    <xf numFmtId="9" fontId="17" fillId="2" borderId="5" xfId="3" applyFont="1" applyFill="1" applyBorder="1" applyAlignment="1" applyProtection="1">
      <alignment horizontal="right"/>
      <protection hidden="1"/>
    </xf>
    <xf numFmtId="9" fontId="14" fillId="2" borderId="7" xfId="3" applyFont="1" applyFill="1" applyBorder="1" applyAlignment="1" applyProtection="1">
      <alignment horizontal="right"/>
      <protection hidden="1"/>
    </xf>
    <xf numFmtId="9" fontId="14" fillId="2" borderId="9" xfId="3" applyFont="1" applyFill="1" applyBorder="1" applyAlignment="1" applyProtection="1">
      <alignment horizontal="right"/>
      <protection hidden="1"/>
    </xf>
    <xf numFmtId="9" fontId="14" fillId="2" borderId="10" xfId="3" applyFont="1" applyFill="1" applyBorder="1" applyAlignment="1" applyProtection="1">
      <alignment horizontal="right"/>
      <protection hidden="1"/>
    </xf>
    <xf numFmtId="9" fontId="17" fillId="2" borderId="0" xfId="3" applyFont="1" applyFill="1" applyBorder="1" applyAlignment="1" applyProtection="1">
      <alignment horizontal="right"/>
      <protection hidden="1"/>
    </xf>
  </cellXfs>
  <cellStyles count="6">
    <cellStyle name="Dezimal_Lean6-060602" xfId="1" xr:uid="{00000000-0005-0000-0000-000000000000}"/>
    <cellStyle name="Followed Hyperlink" xfId="5" builtinId="9" hidden="1"/>
    <cellStyle name="Hyperlink" xfId="2" builtinId="8"/>
    <cellStyle name="Normal" xfId="0" builtinId="0"/>
    <cellStyle name="Percent" xfId="3" builtinId="5"/>
    <cellStyle name="Währung_Lean6-060602" xfId="4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6506055282915197"/>
          <c:y val="0.175496688741722"/>
          <c:w val="0.49879576759667699"/>
          <c:h val="0.685430463576159"/>
        </c:manualLayout>
      </c:layout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10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8A2D-4305-9C3A-ECED681AEE8D}"/>
              </c:ext>
            </c:extLst>
          </c:dPt>
          <c:dPt>
            <c:idx val="1"/>
            <c:bubble3D val="0"/>
            <c:spPr>
              <a:solidFill>
                <a:srgbClr val="FF66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A2D-4305-9C3A-ECED681AEE8D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A2D-4305-9C3A-ECED681AEE8D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A2D-4305-9C3A-ECED681AEE8D}"/>
              </c:ext>
            </c:extLst>
          </c:dPt>
          <c:dPt>
            <c:idx val="4"/>
            <c:bubble3D val="0"/>
            <c:spPr>
              <a:solidFill>
                <a:srgbClr val="80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A2D-4305-9C3A-ECED681AEE8D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A2D-4305-9C3A-ECED681AEE8D}"/>
              </c:ext>
            </c:extLst>
          </c:dPt>
          <c:dLbls>
            <c:dLbl>
              <c:idx val="3"/>
              <c:layout>
                <c:manualLayout>
                  <c:x val="-3.6878088296071997E-2"/>
                  <c:y val="-1.5056578192626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A2D-4305-9C3A-ECED681AEE8D}"/>
                </c:ext>
              </c:extLst>
            </c:dLbl>
            <c:dLbl>
              <c:idx val="4"/>
              <c:layout>
                <c:manualLayout>
                  <c:x val="-3.9867078401470499E-3"/>
                  <c:y val="-1.7227929290295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A2D-4305-9C3A-ECED681AEE8D}"/>
                </c:ext>
              </c:extLst>
            </c:dLbl>
            <c:dLbl>
              <c:idx val="5"/>
              <c:layout>
                <c:manualLayout>
                  <c:x val="3.4375973840673799E-2"/>
                  <c:y val="-4.938554866072199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A2D-4305-9C3A-ECED681AEE8D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'Cause &amp; Effect'!$Z$27:$Z$32</c:f>
              <c:strCache>
                <c:ptCount val="6"/>
                <c:pt idx="0">
                  <c:v>Machine</c:v>
                </c:pt>
                <c:pt idx="1">
                  <c:v>Manpower</c:v>
                </c:pt>
                <c:pt idx="2">
                  <c:v>Method</c:v>
                </c:pt>
                <c:pt idx="3">
                  <c:v>Material</c:v>
                </c:pt>
                <c:pt idx="4">
                  <c:v>Measurement</c:v>
                </c:pt>
                <c:pt idx="5">
                  <c:v>Mother Nature</c:v>
                </c:pt>
              </c:strCache>
            </c:strRef>
          </c:cat>
          <c:val>
            <c:numRef>
              <c:f>'Cause &amp; Effect'!$AI$27:$AI$32</c:f>
              <c:numCache>
                <c:formatCode>0%</c:formatCode>
                <c:ptCount val="6"/>
                <c:pt idx="0">
                  <c:v>0.19047619047619047</c:v>
                </c:pt>
                <c:pt idx="1">
                  <c:v>0.41904761904761906</c:v>
                </c:pt>
                <c:pt idx="2">
                  <c:v>0.15238095238095239</c:v>
                </c:pt>
                <c:pt idx="3">
                  <c:v>5.7142857142857141E-2</c:v>
                </c:pt>
                <c:pt idx="4">
                  <c:v>0.13333333333333333</c:v>
                </c:pt>
                <c:pt idx="5">
                  <c:v>4.7619047619047616E-2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A2D-4305-9C3A-ECED681AEE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1" l="0.75" r="0.75" t="1" header="0.5" footer="0.5"/>
    <c:pageSetup orientation="landscape" horizontalDpi="300" verticalDpi="30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5</xdr:col>
      <xdr:colOff>12700</xdr:colOff>
      <xdr:row>14</xdr:row>
      <xdr:rowOff>0</xdr:rowOff>
    </xdr:to>
    <xdr:sp macro="" textlink="">
      <xdr:nvSpPr>
        <xdr:cNvPr id="15389" name="Line 1">
          <a:extLst>
            <a:ext uri="{FF2B5EF4-FFF2-40B4-BE49-F238E27FC236}">
              <a16:creationId xmlns:a16="http://schemas.microsoft.com/office/drawing/2014/main" id="{00000000-0008-0000-0000-00001D3C0000}"/>
            </a:ext>
          </a:extLst>
        </xdr:cNvPr>
        <xdr:cNvSpPr>
          <a:spLocks noChangeShapeType="1"/>
        </xdr:cNvSpPr>
      </xdr:nvSpPr>
      <xdr:spPr bwMode="auto">
        <a:xfrm>
          <a:off x="0" y="1612900"/>
          <a:ext cx="109220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0</xdr:col>
      <xdr:colOff>0</xdr:colOff>
      <xdr:row>14</xdr:row>
      <xdr:rowOff>12700</xdr:rowOff>
    </xdr:from>
    <xdr:to>
      <xdr:col>5</xdr:col>
      <xdr:colOff>0</xdr:colOff>
      <xdr:row>19</xdr:row>
      <xdr:rowOff>12700</xdr:rowOff>
    </xdr:to>
    <xdr:sp macro="" textlink="">
      <xdr:nvSpPr>
        <xdr:cNvPr id="15390" name="Line 2">
          <a:extLst>
            <a:ext uri="{FF2B5EF4-FFF2-40B4-BE49-F238E27FC236}">
              <a16:creationId xmlns:a16="http://schemas.microsoft.com/office/drawing/2014/main" id="{00000000-0008-0000-0000-00001E3C0000}"/>
            </a:ext>
          </a:extLst>
        </xdr:cNvPr>
        <xdr:cNvSpPr>
          <a:spLocks noChangeShapeType="1"/>
        </xdr:cNvSpPr>
      </xdr:nvSpPr>
      <xdr:spPr bwMode="auto">
        <a:xfrm flipH="1">
          <a:off x="0" y="2463800"/>
          <a:ext cx="1079500" cy="889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11</xdr:col>
      <xdr:colOff>0</xdr:colOff>
      <xdr:row>9</xdr:row>
      <xdr:rowOff>0</xdr:rowOff>
    </xdr:from>
    <xdr:to>
      <xdr:col>15</xdr:col>
      <xdr:colOff>203200</xdr:colOff>
      <xdr:row>14</xdr:row>
      <xdr:rowOff>0</xdr:rowOff>
    </xdr:to>
    <xdr:sp macro="" textlink="">
      <xdr:nvSpPr>
        <xdr:cNvPr id="15391" name="Line 3">
          <a:extLst>
            <a:ext uri="{FF2B5EF4-FFF2-40B4-BE49-F238E27FC236}">
              <a16:creationId xmlns:a16="http://schemas.microsoft.com/office/drawing/2014/main" id="{00000000-0008-0000-0000-00001F3C0000}"/>
            </a:ext>
          </a:extLst>
        </xdr:cNvPr>
        <xdr:cNvSpPr>
          <a:spLocks noChangeShapeType="1"/>
        </xdr:cNvSpPr>
      </xdr:nvSpPr>
      <xdr:spPr bwMode="auto">
        <a:xfrm>
          <a:off x="2374900" y="1612900"/>
          <a:ext cx="106680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11</xdr:col>
      <xdr:colOff>0</xdr:colOff>
      <xdr:row>14</xdr:row>
      <xdr:rowOff>0</xdr:rowOff>
    </xdr:from>
    <xdr:to>
      <xdr:col>16</xdr:col>
      <xdr:colOff>0</xdr:colOff>
      <xdr:row>19</xdr:row>
      <xdr:rowOff>0</xdr:rowOff>
    </xdr:to>
    <xdr:sp macro="" textlink="">
      <xdr:nvSpPr>
        <xdr:cNvPr id="15392" name="Line 4">
          <a:extLst>
            <a:ext uri="{FF2B5EF4-FFF2-40B4-BE49-F238E27FC236}">
              <a16:creationId xmlns:a16="http://schemas.microsoft.com/office/drawing/2014/main" id="{00000000-0008-0000-0000-0000203C0000}"/>
            </a:ext>
          </a:extLst>
        </xdr:cNvPr>
        <xdr:cNvSpPr>
          <a:spLocks noChangeShapeType="1"/>
        </xdr:cNvSpPr>
      </xdr:nvSpPr>
      <xdr:spPr bwMode="auto">
        <a:xfrm flipH="1">
          <a:off x="2374900" y="2451100"/>
          <a:ext cx="1079500" cy="889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22</xdr:col>
      <xdr:colOff>0</xdr:colOff>
      <xdr:row>9</xdr:row>
      <xdr:rowOff>0</xdr:rowOff>
    </xdr:from>
    <xdr:to>
      <xdr:col>27</xdr:col>
      <xdr:colOff>12700</xdr:colOff>
      <xdr:row>14</xdr:row>
      <xdr:rowOff>0</xdr:rowOff>
    </xdr:to>
    <xdr:sp macro="" textlink="">
      <xdr:nvSpPr>
        <xdr:cNvPr id="15393" name="Line 5">
          <a:extLst>
            <a:ext uri="{FF2B5EF4-FFF2-40B4-BE49-F238E27FC236}">
              <a16:creationId xmlns:a16="http://schemas.microsoft.com/office/drawing/2014/main" id="{00000000-0008-0000-0000-0000213C0000}"/>
            </a:ext>
          </a:extLst>
        </xdr:cNvPr>
        <xdr:cNvSpPr>
          <a:spLocks noChangeShapeType="1"/>
        </xdr:cNvSpPr>
      </xdr:nvSpPr>
      <xdr:spPr bwMode="auto">
        <a:xfrm>
          <a:off x="4749800" y="1612900"/>
          <a:ext cx="109220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22</xdr:col>
      <xdr:colOff>12700</xdr:colOff>
      <xdr:row>14</xdr:row>
      <xdr:rowOff>0</xdr:rowOff>
    </xdr:from>
    <xdr:to>
      <xdr:col>27</xdr:col>
      <xdr:colOff>12700</xdr:colOff>
      <xdr:row>19</xdr:row>
      <xdr:rowOff>0</xdr:rowOff>
    </xdr:to>
    <xdr:sp macro="" textlink="">
      <xdr:nvSpPr>
        <xdr:cNvPr id="15394" name="Line 6">
          <a:extLst>
            <a:ext uri="{FF2B5EF4-FFF2-40B4-BE49-F238E27FC236}">
              <a16:creationId xmlns:a16="http://schemas.microsoft.com/office/drawing/2014/main" id="{00000000-0008-0000-0000-0000223C0000}"/>
            </a:ext>
          </a:extLst>
        </xdr:cNvPr>
        <xdr:cNvSpPr>
          <a:spLocks noChangeShapeType="1"/>
        </xdr:cNvSpPr>
      </xdr:nvSpPr>
      <xdr:spPr bwMode="auto">
        <a:xfrm flipH="1">
          <a:off x="4762500" y="2451100"/>
          <a:ext cx="1079500" cy="889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24</xdr:col>
      <xdr:colOff>25400</xdr:colOff>
      <xdr:row>24</xdr:row>
      <xdr:rowOff>12700</xdr:rowOff>
    </xdr:from>
    <xdr:to>
      <xdr:col>44</xdr:col>
      <xdr:colOff>177800</xdr:colOff>
      <xdr:row>41</xdr:row>
      <xdr:rowOff>139700</xdr:rowOff>
    </xdr:to>
    <xdr:graphicFrame macro="">
      <xdr:nvGraphicFramePr>
        <xdr:cNvPr id="15395" name="Chart 12">
          <a:extLst>
            <a:ext uri="{FF2B5EF4-FFF2-40B4-BE49-F238E27FC236}">
              <a16:creationId xmlns:a16="http://schemas.microsoft.com/office/drawing/2014/main" id="{00000000-0008-0000-0000-0000233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A1:AS87"/>
  <sheetViews>
    <sheetView tabSelected="1" topLeftCell="B46" workbookViewId="0">
      <selection activeCell="B88" sqref="A88:XFD1048576"/>
    </sheetView>
  </sheetViews>
  <sheetFormatPr defaultColWidth="2.85546875" defaultRowHeight="15" zeroHeight="1" x14ac:dyDescent="0.25"/>
  <cols>
    <col min="1" max="16384" width="2.85546875" style="1"/>
  </cols>
  <sheetData>
    <row r="1" spans="1:45" x14ac:dyDescent="0.25">
      <c r="A1" s="16" t="s">
        <v>6</v>
      </c>
      <c r="B1" s="11"/>
      <c r="J1" s="39" t="s">
        <v>23</v>
      </c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S1" s="14"/>
    </row>
    <row r="2" spans="1:45" ht="15.75" thickBot="1" x14ac:dyDescent="0.3">
      <c r="A2" s="17">
        <v>30</v>
      </c>
      <c r="B2" s="12"/>
      <c r="C2" s="13"/>
      <c r="D2" s="13"/>
      <c r="E2" s="13"/>
      <c r="F2" s="13"/>
      <c r="G2" s="13"/>
      <c r="H2" s="13"/>
      <c r="I2" s="13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13"/>
      <c r="AL2" s="13"/>
      <c r="AM2" s="13"/>
      <c r="AN2" s="13"/>
      <c r="AO2" s="13"/>
      <c r="AP2" s="13"/>
      <c r="AQ2" s="13"/>
      <c r="AR2" s="13"/>
      <c r="AS2" s="2"/>
    </row>
    <row r="3" spans="1:45" x14ac:dyDescent="0.25">
      <c r="A3" s="42"/>
      <c r="B3" s="43"/>
      <c r="C3" s="43"/>
      <c r="D3" s="43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P3" s="44"/>
      <c r="AQ3" s="45"/>
      <c r="AR3" s="45"/>
      <c r="AS3" s="45"/>
    </row>
    <row r="4" spans="1:45" x14ac:dyDescent="0.25">
      <c r="A4" s="46" t="s">
        <v>25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8" t="s">
        <v>24</v>
      </c>
      <c r="M4" s="49"/>
      <c r="N4" s="49"/>
      <c r="O4" s="49"/>
      <c r="P4" s="49"/>
      <c r="Q4" s="49"/>
      <c r="R4" s="49"/>
      <c r="S4" s="49"/>
      <c r="T4" s="49"/>
      <c r="U4" s="49"/>
      <c r="V4" s="50"/>
      <c r="W4" s="48" t="s">
        <v>1</v>
      </c>
      <c r="X4" s="51"/>
      <c r="Y4" s="51"/>
      <c r="Z4" s="51"/>
      <c r="AA4" s="49"/>
      <c r="AB4" s="49"/>
      <c r="AC4" s="49"/>
      <c r="AD4" s="50"/>
      <c r="AE4" s="50"/>
      <c r="AF4" s="50"/>
      <c r="AG4" s="50"/>
      <c r="AH4" s="48" t="s">
        <v>2</v>
      </c>
      <c r="AI4" s="49"/>
      <c r="AJ4" s="49"/>
      <c r="AK4" s="49"/>
      <c r="AL4" s="49"/>
      <c r="AM4" s="49"/>
      <c r="AN4" s="50"/>
      <c r="AO4" s="50"/>
      <c r="AP4" s="48" t="s">
        <v>3</v>
      </c>
      <c r="AQ4" s="48"/>
      <c r="AR4" s="48"/>
      <c r="AS4" s="52"/>
    </row>
    <row r="5" spans="1:45" x14ac:dyDescent="0.25">
      <c r="A5" s="53"/>
      <c r="B5" s="54"/>
      <c r="C5" s="54"/>
      <c r="D5" s="54"/>
      <c r="E5" s="54"/>
      <c r="F5" s="54"/>
      <c r="G5" s="54"/>
      <c r="H5" s="54"/>
      <c r="I5" s="54"/>
      <c r="J5" s="54"/>
      <c r="K5" s="55"/>
      <c r="L5" s="31"/>
      <c r="M5" s="31"/>
      <c r="N5" s="31"/>
      <c r="O5" s="31"/>
      <c r="P5" s="31"/>
      <c r="Q5" s="31"/>
      <c r="R5" s="31"/>
      <c r="S5" s="31"/>
      <c r="T5" s="31"/>
      <c r="U5" s="31"/>
      <c r="V5" s="57"/>
      <c r="W5" s="30"/>
      <c r="X5" s="31"/>
      <c r="Y5" s="31"/>
      <c r="Z5" s="31"/>
      <c r="AA5" s="31"/>
      <c r="AB5" s="31"/>
      <c r="AC5" s="31"/>
      <c r="AD5" s="57"/>
      <c r="AE5" s="57"/>
      <c r="AF5" s="57"/>
      <c r="AG5" s="57"/>
      <c r="AH5" s="31"/>
      <c r="AI5" s="31"/>
      <c r="AJ5" s="31"/>
      <c r="AK5" s="31"/>
      <c r="AL5" s="31"/>
      <c r="AM5" s="31"/>
      <c r="AN5" s="57"/>
      <c r="AO5" s="57"/>
      <c r="AP5" s="30"/>
      <c r="AQ5" s="31"/>
      <c r="AR5" s="31"/>
      <c r="AS5" s="32"/>
    </row>
    <row r="6" spans="1:45" x14ac:dyDescent="0.25"/>
    <row r="7" spans="1:45" x14ac:dyDescent="0.25"/>
    <row r="8" spans="1:45" x14ac:dyDescent="0.25"/>
    <row r="9" spans="1:45" x14ac:dyDescent="0.25">
      <c r="A9" s="33" t="s">
        <v>7</v>
      </c>
      <c r="B9" s="34"/>
      <c r="C9" s="34"/>
      <c r="D9" s="35" t="s">
        <v>30</v>
      </c>
      <c r="E9" s="35"/>
      <c r="F9" s="35"/>
      <c r="G9" s="35"/>
      <c r="H9" s="35"/>
      <c r="I9" s="36"/>
      <c r="L9" s="33" t="s">
        <v>7</v>
      </c>
      <c r="M9" s="34"/>
      <c r="N9" s="34"/>
      <c r="O9" s="35" t="s">
        <v>31</v>
      </c>
      <c r="P9" s="35"/>
      <c r="Q9" s="35"/>
      <c r="R9" s="35"/>
      <c r="S9" s="35"/>
      <c r="T9" s="36"/>
      <c r="W9" s="33" t="s">
        <v>7</v>
      </c>
      <c r="X9" s="34"/>
      <c r="Y9" s="34"/>
      <c r="Z9" s="37" t="s">
        <v>22</v>
      </c>
      <c r="AA9" s="37"/>
      <c r="AB9" s="37"/>
      <c r="AC9" s="37"/>
      <c r="AD9" s="37"/>
      <c r="AE9" s="38"/>
    </row>
    <row r="10" spans="1:45" x14ac:dyDescent="0.25">
      <c r="A10" s="19"/>
      <c r="B10" s="56" t="s">
        <v>26</v>
      </c>
      <c r="C10" s="56"/>
      <c r="D10" s="56"/>
      <c r="E10" s="56"/>
      <c r="F10" s="56"/>
      <c r="G10" s="56"/>
      <c r="H10" s="56"/>
      <c r="I10" s="56"/>
      <c r="J10" s="56"/>
      <c r="L10" s="19"/>
      <c r="M10" s="56" t="s">
        <v>35</v>
      </c>
      <c r="N10" s="56"/>
      <c r="O10" s="56"/>
      <c r="P10" s="56"/>
      <c r="Q10" s="56"/>
      <c r="R10" s="56"/>
      <c r="S10" s="56"/>
      <c r="T10" s="56"/>
      <c r="U10" s="56"/>
      <c r="W10" s="19"/>
      <c r="X10" s="56" t="s">
        <v>40</v>
      </c>
      <c r="Y10" s="56"/>
      <c r="Z10" s="56"/>
      <c r="AA10" s="56"/>
      <c r="AB10" s="56"/>
      <c r="AC10" s="56"/>
      <c r="AD10" s="56"/>
      <c r="AE10" s="56"/>
      <c r="AF10" s="56"/>
    </row>
    <row r="11" spans="1:45" x14ac:dyDescent="0.25">
      <c r="A11" s="18"/>
      <c r="B11" s="19"/>
      <c r="C11" s="56" t="s">
        <v>27</v>
      </c>
      <c r="D11" s="56"/>
      <c r="E11" s="56"/>
      <c r="F11" s="56"/>
      <c r="G11" s="56"/>
      <c r="H11" s="56"/>
      <c r="I11" s="56"/>
      <c r="J11" s="56"/>
      <c r="K11" s="56"/>
      <c r="M11" s="19"/>
      <c r="N11" s="56" t="s">
        <v>36</v>
      </c>
      <c r="O11" s="56"/>
      <c r="P11" s="56"/>
      <c r="Q11" s="56"/>
      <c r="R11" s="56"/>
      <c r="S11" s="56"/>
      <c r="T11" s="56"/>
      <c r="U11" s="56"/>
      <c r="V11" s="56"/>
      <c r="X11" s="19"/>
      <c r="Y11" s="56" t="s">
        <v>41</v>
      </c>
      <c r="Z11" s="56"/>
      <c r="AA11" s="56"/>
      <c r="AB11" s="56"/>
      <c r="AC11" s="56"/>
      <c r="AD11" s="56"/>
      <c r="AE11" s="56"/>
      <c r="AF11" s="56"/>
      <c r="AG11" s="56"/>
      <c r="AL11" s="58" t="s">
        <v>8</v>
      </c>
      <c r="AM11" s="59"/>
      <c r="AN11" s="59"/>
      <c r="AO11" s="59"/>
      <c r="AP11" s="59"/>
      <c r="AQ11" s="59"/>
      <c r="AR11" s="59"/>
      <c r="AS11" s="60"/>
    </row>
    <row r="12" spans="1:45" x14ac:dyDescent="0.25">
      <c r="A12" s="18"/>
      <c r="B12" s="18"/>
      <c r="C12" s="19"/>
      <c r="D12" s="56" t="s">
        <v>28</v>
      </c>
      <c r="E12" s="56"/>
      <c r="F12" s="56"/>
      <c r="G12" s="56"/>
      <c r="H12" s="56"/>
      <c r="I12" s="56"/>
      <c r="J12" s="56"/>
      <c r="K12" s="56"/>
      <c r="L12" s="56"/>
      <c r="N12" s="19"/>
      <c r="O12" s="56" t="s">
        <v>37</v>
      </c>
      <c r="P12" s="56"/>
      <c r="Q12" s="56"/>
      <c r="R12" s="56"/>
      <c r="S12" s="56"/>
      <c r="T12" s="56"/>
      <c r="U12" s="56"/>
      <c r="V12" s="56"/>
      <c r="W12" s="56"/>
      <c r="Y12" s="19"/>
      <c r="Z12" s="56" t="s">
        <v>42</v>
      </c>
      <c r="AA12" s="56"/>
      <c r="AB12" s="56"/>
      <c r="AC12" s="56"/>
      <c r="AD12" s="56"/>
      <c r="AE12" s="56"/>
      <c r="AF12" s="56"/>
      <c r="AG12" s="56"/>
      <c r="AH12" s="56"/>
      <c r="AL12" s="61" t="s">
        <v>45</v>
      </c>
      <c r="AM12" s="62"/>
      <c r="AN12" s="62"/>
      <c r="AO12" s="62"/>
      <c r="AP12" s="62"/>
      <c r="AQ12" s="62"/>
      <c r="AR12" s="62"/>
      <c r="AS12" s="63"/>
    </row>
    <row r="13" spans="1:45" ht="12.75" customHeight="1" x14ac:dyDescent="0.25">
      <c r="A13" s="18"/>
      <c r="B13" s="18"/>
      <c r="C13" s="18"/>
      <c r="D13" s="19"/>
      <c r="E13" s="56" t="s">
        <v>4</v>
      </c>
      <c r="F13" s="56"/>
      <c r="G13" s="56"/>
      <c r="H13" s="56"/>
      <c r="I13" s="56"/>
      <c r="J13" s="56"/>
      <c r="K13" s="56"/>
      <c r="L13" s="56"/>
      <c r="M13" s="56"/>
      <c r="O13" s="19"/>
      <c r="P13" s="56" t="s">
        <v>4</v>
      </c>
      <c r="Q13" s="56"/>
      <c r="R13" s="56"/>
      <c r="S13" s="56"/>
      <c r="T13" s="56"/>
      <c r="U13" s="56"/>
      <c r="V13" s="56"/>
      <c r="W13" s="56"/>
      <c r="X13" s="56"/>
      <c r="AA13" s="56" t="s">
        <v>4</v>
      </c>
      <c r="AB13" s="56"/>
      <c r="AC13" s="56"/>
      <c r="AD13" s="56"/>
      <c r="AE13" s="56"/>
      <c r="AF13" s="56"/>
      <c r="AG13" s="56"/>
      <c r="AH13" s="56"/>
      <c r="AI13" s="56"/>
      <c r="AL13" s="64"/>
      <c r="AM13" s="65"/>
      <c r="AN13" s="65"/>
      <c r="AO13" s="65"/>
      <c r="AP13" s="65"/>
      <c r="AQ13" s="65"/>
      <c r="AR13" s="65"/>
      <c r="AS13" s="66"/>
    </row>
    <row r="14" spans="1:45" ht="12.75" customHeight="1" x14ac:dyDescent="0.25">
      <c r="A14" s="18"/>
      <c r="B14" s="18"/>
      <c r="C14" s="18"/>
      <c r="D14" s="18"/>
      <c r="E14" s="19"/>
      <c r="F14" s="73" t="s">
        <v>4</v>
      </c>
      <c r="G14" s="73"/>
      <c r="H14" s="73"/>
      <c r="I14" s="73"/>
      <c r="J14" s="73"/>
      <c r="K14" s="73"/>
      <c r="L14" s="73"/>
      <c r="M14" s="73"/>
      <c r="N14" s="73"/>
      <c r="O14" s="4"/>
      <c r="P14" s="20"/>
      <c r="Q14" s="73" t="s">
        <v>4</v>
      </c>
      <c r="R14" s="73"/>
      <c r="S14" s="73"/>
      <c r="T14" s="73"/>
      <c r="U14" s="73"/>
      <c r="V14" s="73"/>
      <c r="W14" s="73"/>
      <c r="X14" s="73"/>
      <c r="Y14" s="73"/>
      <c r="Z14" s="4"/>
      <c r="AA14" s="4"/>
      <c r="AB14" s="73" t="s">
        <v>4</v>
      </c>
      <c r="AC14" s="73"/>
      <c r="AD14" s="73"/>
      <c r="AE14" s="73"/>
      <c r="AF14" s="73"/>
      <c r="AG14" s="73"/>
      <c r="AH14" s="73"/>
      <c r="AI14" s="73"/>
      <c r="AJ14" s="73"/>
      <c r="AK14" s="4"/>
      <c r="AL14" s="64"/>
      <c r="AM14" s="65"/>
      <c r="AN14" s="65"/>
      <c r="AO14" s="65"/>
      <c r="AP14" s="65"/>
      <c r="AQ14" s="65"/>
      <c r="AR14" s="65"/>
      <c r="AS14" s="66"/>
    </row>
    <row r="15" spans="1:45" x14ac:dyDescent="0.25">
      <c r="A15" s="18"/>
      <c r="B15" s="18"/>
      <c r="C15" s="18"/>
      <c r="D15" s="18"/>
      <c r="E15" s="19"/>
      <c r="F15" s="56" t="s">
        <v>4</v>
      </c>
      <c r="G15" s="56"/>
      <c r="H15" s="56"/>
      <c r="I15" s="56"/>
      <c r="J15" s="56"/>
      <c r="K15" s="56"/>
      <c r="L15" s="56"/>
      <c r="M15" s="56"/>
      <c r="N15" s="56"/>
      <c r="P15" s="19"/>
      <c r="Q15" s="56" t="s">
        <v>4</v>
      </c>
      <c r="R15" s="56"/>
      <c r="S15" s="56"/>
      <c r="T15" s="56"/>
      <c r="U15" s="56"/>
      <c r="V15" s="56"/>
      <c r="W15" s="56"/>
      <c r="X15" s="56"/>
      <c r="Y15" s="56"/>
      <c r="AB15" s="56" t="s">
        <v>4</v>
      </c>
      <c r="AC15" s="56"/>
      <c r="AD15" s="56"/>
      <c r="AE15" s="56"/>
      <c r="AF15" s="56"/>
      <c r="AG15" s="56"/>
      <c r="AH15" s="56"/>
      <c r="AI15" s="56"/>
      <c r="AJ15" s="56"/>
      <c r="AL15" s="67"/>
      <c r="AM15" s="68"/>
      <c r="AN15" s="68"/>
      <c r="AO15" s="68"/>
      <c r="AP15" s="68"/>
      <c r="AQ15" s="68"/>
      <c r="AR15" s="68"/>
      <c r="AS15" s="69"/>
    </row>
    <row r="16" spans="1:45" x14ac:dyDescent="0.25">
      <c r="A16" s="18"/>
      <c r="B16" s="18"/>
      <c r="C16" s="18"/>
      <c r="D16" s="19"/>
      <c r="E16" s="56" t="s">
        <v>9</v>
      </c>
      <c r="F16" s="56"/>
      <c r="G16" s="56"/>
      <c r="H16" s="56"/>
      <c r="I16" s="56"/>
      <c r="J16" s="56"/>
      <c r="K16" s="56"/>
      <c r="L16" s="56"/>
      <c r="M16" s="56"/>
      <c r="O16" s="19"/>
      <c r="P16" s="56" t="s">
        <v>4</v>
      </c>
      <c r="Q16" s="56"/>
      <c r="R16" s="56"/>
      <c r="S16" s="56"/>
      <c r="T16" s="56"/>
      <c r="U16" s="56"/>
      <c r="V16" s="56"/>
      <c r="W16" s="56"/>
      <c r="X16" s="56"/>
      <c r="AA16" s="56" t="s">
        <v>4</v>
      </c>
      <c r="AB16" s="56"/>
      <c r="AC16" s="56"/>
      <c r="AD16" s="56"/>
      <c r="AE16" s="56"/>
      <c r="AF16" s="56"/>
      <c r="AG16" s="56"/>
      <c r="AH16" s="56"/>
      <c r="AI16" s="56"/>
      <c r="AL16" s="67"/>
      <c r="AM16" s="68"/>
      <c r="AN16" s="68"/>
      <c r="AO16" s="68"/>
      <c r="AP16" s="68"/>
      <c r="AQ16" s="68"/>
      <c r="AR16" s="68"/>
      <c r="AS16" s="69"/>
    </row>
    <row r="17" spans="1:45" x14ac:dyDescent="0.25">
      <c r="A17" s="18"/>
      <c r="B17" s="18"/>
      <c r="C17" s="19"/>
      <c r="D17" s="56" t="s">
        <v>10</v>
      </c>
      <c r="E17" s="56"/>
      <c r="F17" s="56"/>
      <c r="G17" s="56"/>
      <c r="H17" s="56"/>
      <c r="I17" s="56"/>
      <c r="J17" s="56"/>
      <c r="K17" s="56"/>
      <c r="L17" s="56"/>
      <c r="N17" s="19"/>
      <c r="O17" s="56" t="s">
        <v>38</v>
      </c>
      <c r="P17" s="56"/>
      <c r="Q17" s="56"/>
      <c r="R17" s="56"/>
      <c r="S17" s="56"/>
      <c r="T17" s="56"/>
      <c r="U17" s="56"/>
      <c r="V17" s="56"/>
      <c r="W17" s="56"/>
      <c r="Z17" s="56" t="s">
        <v>4</v>
      </c>
      <c r="AA17" s="56"/>
      <c r="AB17" s="56"/>
      <c r="AC17" s="56"/>
      <c r="AD17" s="56"/>
      <c r="AE17" s="56"/>
      <c r="AF17" s="56"/>
      <c r="AG17" s="56"/>
      <c r="AH17" s="56"/>
      <c r="AL17" s="70"/>
      <c r="AM17" s="71"/>
      <c r="AN17" s="71"/>
      <c r="AO17" s="71"/>
      <c r="AP17" s="71"/>
      <c r="AQ17" s="71"/>
      <c r="AR17" s="71"/>
      <c r="AS17" s="72"/>
    </row>
    <row r="18" spans="1:45" x14ac:dyDescent="0.25">
      <c r="A18" s="18"/>
      <c r="B18" s="19"/>
      <c r="C18" s="56" t="s">
        <v>33</v>
      </c>
      <c r="D18" s="56"/>
      <c r="E18" s="56"/>
      <c r="F18" s="56"/>
      <c r="G18" s="56"/>
      <c r="H18" s="56"/>
      <c r="I18" s="56"/>
      <c r="J18" s="56"/>
      <c r="K18" s="56"/>
      <c r="M18" s="19"/>
      <c r="N18" s="56" t="s">
        <v>11</v>
      </c>
      <c r="O18" s="56"/>
      <c r="P18" s="56"/>
      <c r="Q18" s="56"/>
      <c r="R18" s="56"/>
      <c r="S18" s="56"/>
      <c r="T18" s="56"/>
      <c r="U18" s="56"/>
      <c r="V18" s="56"/>
      <c r="Y18" s="56" t="s">
        <v>44</v>
      </c>
      <c r="Z18" s="56"/>
      <c r="AA18" s="56"/>
      <c r="AB18" s="56"/>
      <c r="AC18" s="56"/>
      <c r="AD18" s="56"/>
      <c r="AE18" s="56"/>
      <c r="AF18" s="56"/>
      <c r="AG18" s="56"/>
    </row>
    <row r="19" spans="1:45" x14ac:dyDescent="0.25">
      <c r="A19" s="19"/>
      <c r="B19" s="56" t="s">
        <v>34</v>
      </c>
      <c r="C19" s="56"/>
      <c r="D19" s="56"/>
      <c r="E19" s="56"/>
      <c r="F19" s="56"/>
      <c r="G19" s="56"/>
      <c r="H19" s="56"/>
      <c r="I19" s="56"/>
      <c r="J19" s="56"/>
      <c r="L19" s="19"/>
      <c r="M19" s="56" t="s">
        <v>39</v>
      </c>
      <c r="N19" s="56"/>
      <c r="O19" s="56"/>
      <c r="P19" s="56"/>
      <c r="Q19" s="56"/>
      <c r="R19" s="56"/>
      <c r="S19" s="56"/>
      <c r="T19" s="56"/>
      <c r="U19" s="56"/>
      <c r="X19" s="56" t="s">
        <v>43</v>
      </c>
      <c r="Y19" s="56"/>
      <c r="Z19" s="56"/>
      <c r="AA19" s="56"/>
      <c r="AB19" s="56"/>
      <c r="AC19" s="56"/>
      <c r="AD19" s="56"/>
      <c r="AE19" s="56"/>
      <c r="AF19" s="56"/>
    </row>
    <row r="20" spans="1:45" x14ac:dyDescent="0.25">
      <c r="A20" s="33" t="s">
        <v>7</v>
      </c>
      <c r="B20" s="34"/>
      <c r="C20" s="34"/>
      <c r="D20" s="35" t="s">
        <v>29</v>
      </c>
      <c r="E20" s="35"/>
      <c r="F20" s="35"/>
      <c r="G20" s="35"/>
      <c r="H20" s="35"/>
      <c r="I20" s="36"/>
      <c r="L20" s="33" t="s">
        <v>7</v>
      </c>
      <c r="M20" s="34"/>
      <c r="N20" s="34"/>
      <c r="O20" s="35" t="s">
        <v>12</v>
      </c>
      <c r="P20" s="35"/>
      <c r="Q20" s="35"/>
      <c r="R20" s="35"/>
      <c r="S20" s="35"/>
      <c r="T20" s="36"/>
      <c r="W20" s="33" t="s">
        <v>7</v>
      </c>
      <c r="X20" s="34"/>
      <c r="Y20" s="34"/>
      <c r="Z20" s="35" t="s">
        <v>32</v>
      </c>
      <c r="AA20" s="35"/>
      <c r="AB20" s="35"/>
      <c r="AC20" s="35"/>
      <c r="AD20" s="35"/>
      <c r="AE20" s="36"/>
    </row>
    <row r="21" spans="1:45" x14ac:dyDescent="0.25"/>
    <row r="22" spans="1:45" x14ac:dyDescent="0.25"/>
    <row r="23" spans="1:45" x14ac:dyDescent="0.25"/>
    <row r="24" spans="1:45" x14ac:dyDescent="0.25">
      <c r="A24" s="58" t="s">
        <v>13</v>
      </c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7">
        <f>SUM(J26:K30,J32:K36,J38:K42,U26:V30,U32:V36,U38:V42)</f>
        <v>52.5</v>
      </c>
      <c r="V24" s="60"/>
      <c r="Y24" s="58" t="s">
        <v>14</v>
      </c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8"/>
    </row>
    <row r="25" spans="1:45" x14ac:dyDescent="0.25">
      <c r="A25" s="21" t="str">
        <f>D9</f>
        <v>Machine</v>
      </c>
      <c r="B25" s="22"/>
      <c r="C25" s="22"/>
      <c r="D25" s="22"/>
      <c r="E25" s="22"/>
      <c r="F25" s="22"/>
      <c r="G25" s="22"/>
      <c r="H25" s="22"/>
      <c r="I25" s="22"/>
      <c r="J25" s="79">
        <f>SUM(J26:K30)/U24</f>
        <v>0.19047619047619047</v>
      </c>
      <c r="K25" s="80"/>
      <c r="L25" s="21" t="str">
        <f>O20</f>
        <v>Material</v>
      </c>
      <c r="M25" s="22"/>
      <c r="N25" s="22"/>
      <c r="O25" s="22"/>
      <c r="P25" s="22"/>
      <c r="Q25" s="22"/>
      <c r="R25" s="22"/>
      <c r="S25" s="22"/>
      <c r="T25" s="22"/>
      <c r="U25" s="79">
        <f>SUM(U26:V30)/$U$24</f>
        <v>5.7142857142857141E-2</v>
      </c>
      <c r="V25" s="80"/>
      <c r="Y25" s="5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6"/>
    </row>
    <row r="26" spans="1:45" x14ac:dyDescent="0.25">
      <c r="A26" s="7" t="str">
        <f>B10</f>
        <v xml:space="preserve">slow IT system update </v>
      </c>
      <c r="J26" s="74">
        <v>3</v>
      </c>
      <c r="K26" s="75"/>
      <c r="L26" s="7" t="str">
        <f>M19</f>
        <v>loose papers, no prioritisation</v>
      </c>
      <c r="U26" s="74">
        <v>1</v>
      </c>
      <c r="V26" s="75"/>
      <c r="Y26" s="7"/>
      <c r="Z26" s="21" t="s">
        <v>15</v>
      </c>
      <c r="AA26" s="23"/>
      <c r="AB26" s="23"/>
      <c r="AC26" s="23"/>
      <c r="AD26" s="23"/>
      <c r="AE26" s="23"/>
      <c r="AF26" s="23"/>
      <c r="AG26" s="23"/>
      <c r="AH26" s="23"/>
      <c r="AI26" s="24" t="s">
        <v>5</v>
      </c>
      <c r="AJ26" s="25"/>
      <c r="AS26" s="8"/>
    </row>
    <row r="27" spans="1:45" x14ac:dyDescent="0.25">
      <c r="A27" s="7" t="str">
        <f>C11</f>
        <v>screens freeze often</v>
      </c>
      <c r="J27" s="74">
        <v>3</v>
      </c>
      <c r="K27" s="75"/>
      <c r="L27" s="7" t="str">
        <f>N18</f>
        <v>no trays to organize in/out</v>
      </c>
      <c r="U27" s="74">
        <v>1</v>
      </c>
      <c r="V27" s="75"/>
      <c r="Y27" s="7"/>
      <c r="Z27" s="21" t="str">
        <f>A25</f>
        <v>Machine</v>
      </c>
      <c r="AA27" s="23"/>
      <c r="AB27" s="23"/>
      <c r="AC27" s="23"/>
      <c r="AD27" s="23"/>
      <c r="AE27" s="23"/>
      <c r="AF27" s="23"/>
      <c r="AG27" s="23"/>
      <c r="AH27" s="23"/>
      <c r="AI27" s="24">
        <f>J25</f>
        <v>0.19047619047619047</v>
      </c>
      <c r="AJ27" s="25"/>
      <c r="AS27" s="8"/>
    </row>
    <row r="28" spans="1:45" x14ac:dyDescent="0.25">
      <c r="A28" s="7" t="str">
        <f>D12</f>
        <v>IT outage (3x per day)</v>
      </c>
      <c r="J28" s="74">
        <v>4</v>
      </c>
      <c r="K28" s="75"/>
      <c r="L28" s="7" t="str">
        <f>O17</f>
        <v>procedures not easily accessible</v>
      </c>
      <c r="U28" s="74">
        <v>1</v>
      </c>
      <c r="V28" s="75"/>
      <c r="Y28" s="7"/>
      <c r="Z28" s="21" t="str">
        <f>A31</f>
        <v>Manpower</v>
      </c>
      <c r="AA28" s="23"/>
      <c r="AB28" s="23"/>
      <c r="AC28" s="23"/>
      <c r="AD28" s="23"/>
      <c r="AE28" s="23"/>
      <c r="AF28" s="23"/>
      <c r="AG28" s="23"/>
      <c r="AH28" s="23"/>
      <c r="AI28" s="24">
        <f>J31</f>
        <v>0.41904761904761906</v>
      </c>
      <c r="AJ28" s="25"/>
      <c r="AS28" s="8"/>
    </row>
    <row r="29" spans="1:45" x14ac:dyDescent="0.25">
      <c r="A29" s="7" t="str">
        <f>E13</f>
        <v>-</v>
      </c>
      <c r="J29" s="74"/>
      <c r="K29" s="75"/>
      <c r="L29" s="7" t="str">
        <f>P16</f>
        <v>-</v>
      </c>
      <c r="U29" s="74"/>
      <c r="V29" s="75"/>
      <c r="Y29" s="7"/>
      <c r="Z29" s="21" t="str">
        <f>A37</f>
        <v>Method</v>
      </c>
      <c r="AA29" s="23"/>
      <c r="AB29" s="23"/>
      <c r="AC29" s="23"/>
      <c r="AD29" s="23"/>
      <c r="AE29" s="23"/>
      <c r="AF29" s="23"/>
      <c r="AG29" s="23"/>
      <c r="AH29" s="23"/>
      <c r="AI29" s="24">
        <f>J37</f>
        <v>0.15238095238095239</v>
      </c>
      <c r="AJ29" s="25"/>
      <c r="AS29" s="8"/>
    </row>
    <row r="30" spans="1:45" x14ac:dyDescent="0.25">
      <c r="A30" s="7" t="str">
        <f>F14</f>
        <v>-</v>
      </c>
      <c r="J30" s="74"/>
      <c r="K30" s="75"/>
      <c r="L30" s="9" t="str">
        <f>Q15</f>
        <v>-</v>
      </c>
      <c r="M30" s="4"/>
      <c r="N30" s="4"/>
      <c r="O30" s="4"/>
      <c r="P30" s="4"/>
      <c r="Q30" s="4"/>
      <c r="R30" s="4"/>
      <c r="S30" s="4"/>
      <c r="T30" s="4"/>
      <c r="U30" s="81"/>
      <c r="V30" s="82"/>
      <c r="Y30" s="7"/>
      <c r="Z30" s="21" t="str">
        <f>L25</f>
        <v>Material</v>
      </c>
      <c r="AA30" s="23"/>
      <c r="AB30" s="23"/>
      <c r="AC30" s="23"/>
      <c r="AD30" s="23"/>
      <c r="AE30" s="23"/>
      <c r="AF30" s="23"/>
      <c r="AG30" s="23"/>
      <c r="AH30" s="23"/>
      <c r="AI30" s="24">
        <f>U25</f>
        <v>5.7142857142857141E-2</v>
      </c>
      <c r="AJ30" s="25"/>
      <c r="AS30" s="8"/>
    </row>
    <row r="31" spans="1:45" x14ac:dyDescent="0.25">
      <c r="A31" s="21" t="str">
        <f>D20</f>
        <v>Manpower</v>
      </c>
      <c r="B31" s="22"/>
      <c r="C31" s="22"/>
      <c r="D31" s="22"/>
      <c r="E31" s="22"/>
      <c r="F31" s="22"/>
      <c r="G31" s="22"/>
      <c r="H31" s="22"/>
      <c r="I31" s="22"/>
      <c r="J31" s="79">
        <f>SUM(J32:K36)/U24</f>
        <v>0.41904761904761906</v>
      </c>
      <c r="K31" s="80"/>
      <c r="L31" s="21" t="str">
        <f>Z9</f>
        <v>Measurement</v>
      </c>
      <c r="M31" s="22"/>
      <c r="N31" s="22"/>
      <c r="O31" s="22"/>
      <c r="P31" s="22"/>
      <c r="Q31" s="22"/>
      <c r="R31" s="22"/>
      <c r="S31" s="22"/>
      <c r="T31" s="22"/>
      <c r="U31" s="79">
        <f>SUM(U32:V36)/U24</f>
        <v>0.13333333333333333</v>
      </c>
      <c r="V31" s="80"/>
      <c r="Y31" s="7"/>
      <c r="Z31" s="21" t="str">
        <f>L31</f>
        <v>Measurement</v>
      </c>
      <c r="AA31" s="23"/>
      <c r="AB31" s="23"/>
      <c r="AC31" s="23"/>
      <c r="AD31" s="23"/>
      <c r="AE31" s="23"/>
      <c r="AF31" s="23"/>
      <c r="AG31" s="23"/>
      <c r="AH31" s="23"/>
      <c r="AI31" s="24">
        <f>U31</f>
        <v>0.13333333333333333</v>
      </c>
      <c r="AJ31" s="25"/>
      <c r="AS31" s="8"/>
    </row>
    <row r="32" spans="1:45" x14ac:dyDescent="0.25">
      <c r="A32" s="7" t="str">
        <f>B19</f>
        <v>forget to check order</v>
      </c>
      <c r="J32" s="74">
        <v>8</v>
      </c>
      <c r="K32" s="75"/>
      <c r="L32" s="7" t="str">
        <f>X10</f>
        <v>vendor late deliveries not measured</v>
      </c>
      <c r="U32" s="74">
        <v>4</v>
      </c>
      <c r="V32" s="75"/>
      <c r="Y32" s="7"/>
      <c r="Z32" s="21" t="str">
        <f>L37</f>
        <v>Mother Nature</v>
      </c>
      <c r="AA32" s="23"/>
      <c r="AB32" s="23"/>
      <c r="AC32" s="23"/>
      <c r="AD32" s="23"/>
      <c r="AE32" s="23"/>
      <c r="AF32" s="23"/>
      <c r="AG32" s="23"/>
      <c r="AH32" s="23"/>
      <c r="AI32" s="24">
        <f>U37</f>
        <v>4.7619047619047616E-2</v>
      </c>
      <c r="AJ32" s="25"/>
      <c r="AS32" s="8"/>
    </row>
    <row r="33" spans="1:45" x14ac:dyDescent="0.25">
      <c r="A33" s="7" t="str">
        <f>C18</f>
        <v>non compliance to procedures</v>
      </c>
      <c r="J33" s="74">
        <v>7</v>
      </c>
      <c r="K33" s="75"/>
      <c r="L33" s="7" t="str">
        <f>Y11</f>
        <v>inaccurate stock information</v>
      </c>
      <c r="U33" s="74">
        <v>2</v>
      </c>
      <c r="V33" s="75"/>
      <c r="Y33" s="7"/>
      <c r="AS33" s="8"/>
    </row>
    <row r="34" spans="1:45" x14ac:dyDescent="0.25">
      <c r="A34" s="7" t="str">
        <f>D17</f>
        <v>training insufficient</v>
      </c>
      <c r="J34" s="74">
        <v>4</v>
      </c>
      <c r="K34" s="75"/>
      <c r="L34" s="7" t="str">
        <f>Z12</f>
        <v>no notification of lost stock</v>
      </c>
      <c r="U34" s="74">
        <v>1</v>
      </c>
      <c r="V34" s="75"/>
      <c r="Y34" s="7"/>
      <c r="AS34" s="8"/>
    </row>
    <row r="35" spans="1:45" x14ac:dyDescent="0.25">
      <c r="A35" s="7" t="str">
        <f>E16</f>
        <v>temporary staff</v>
      </c>
      <c r="J35" s="74">
        <v>3</v>
      </c>
      <c r="K35" s="75"/>
      <c r="L35" s="7" t="str">
        <f>AA13</f>
        <v>-</v>
      </c>
      <c r="U35" s="74"/>
      <c r="V35" s="75"/>
      <c r="Y35" s="7"/>
      <c r="AS35" s="8"/>
    </row>
    <row r="36" spans="1:45" x14ac:dyDescent="0.25">
      <c r="A36" s="9" t="str">
        <f>F15</f>
        <v>-</v>
      </c>
      <c r="B36" s="4"/>
      <c r="C36" s="4"/>
      <c r="D36" s="4"/>
      <c r="E36" s="4"/>
      <c r="F36" s="4"/>
      <c r="G36" s="4"/>
      <c r="H36" s="4"/>
      <c r="I36" s="4"/>
      <c r="J36" s="81"/>
      <c r="K36" s="82"/>
      <c r="L36" s="7" t="str">
        <f>AB14</f>
        <v>-</v>
      </c>
      <c r="U36" s="74"/>
      <c r="V36" s="75"/>
      <c r="Y36" s="7"/>
      <c r="AS36" s="8"/>
    </row>
    <row r="37" spans="1:45" x14ac:dyDescent="0.25">
      <c r="A37" s="21" t="str">
        <f>O9</f>
        <v>Method</v>
      </c>
      <c r="B37" s="22"/>
      <c r="C37" s="22"/>
      <c r="D37" s="22"/>
      <c r="E37" s="22"/>
      <c r="F37" s="22"/>
      <c r="G37" s="22"/>
      <c r="H37" s="22"/>
      <c r="I37" s="22"/>
      <c r="J37" s="79">
        <f>SUM(J38:K42)/U24</f>
        <v>0.15238095238095239</v>
      </c>
      <c r="K37" s="79"/>
      <c r="L37" s="21" t="str">
        <f>Z20</f>
        <v>Mother Nature</v>
      </c>
      <c r="M37" s="22"/>
      <c r="N37" s="22"/>
      <c r="O37" s="22"/>
      <c r="P37" s="22"/>
      <c r="Q37" s="22"/>
      <c r="R37" s="22"/>
      <c r="S37" s="22"/>
      <c r="T37" s="22"/>
      <c r="U37" s="79">
        <f>SUM(U38:V42)/U24</f>
        <v>4.7619047619047616E-2</v>
      </c>
      <c r="V37" s="80"/>
      <c r="Y37" s="7"/>
      <c r="AS37" s="8"/>
    </row>
    <row r="38" spans="1:45" x14ac:dyDescent="0.25">
      <c r="A38" s="7" t="str">
        <f>M10</f>
        <v>informal update through telephone only</v>
      </c>
      <c r="J38" s="74">
        <v>1</v>
      </c>
      <c r="K38" s="75"/>
      <c r="L38" s="7" t="str">
        <f>X19</f>
        <v>Customer changes</v>
      </c>
      <c r="U38" s="74">
        <v>2</v>
      </c>
      <c r="V38" s="75"/>
      <c r="Y38" s="7"/>
      <c r="AS38" s="8"/>
    </row>
    <row r="39" spans="1:45" x14ac:dyDescent="0.25">
      <c r="A39" s="7" t="str">
        <f>N11</f>
        <v>no rules to handle exceptions</v>
      </c>
      <c r="J39" s="74">
        <v>2</v>
      </c>
      <c r="K39" s="75"/>
      <c r="L39" s="7" t="str">
        <f>Y18</f>
        <v>Incorrect details supplied</v>
      </c>
      <c r="U39" s="74">
        <v>0.5</v>
      </c>
      <c r="V39" s="75"/>
      <c r="Y39" s="7"/>
      <c r="AS39" s="8"/>
    </row>
    <row r="40" spans="1:45" x14ac:dyDescent="0.25">
      <c r="A40" s="7" t="str">
        <f>O12</f>
        <v>procedure not understood</v>
      </c>
      <c r="J40" s="74">
        <v>5</v>
      </c>
      <c r="K40" s="75"/>
      <c r="L40" s="7" t="str">
        <f>Z17</f>
        <v>-</v>
      </c>
      <c r="U40" s="74"/>
      <c r="V40" s="75"/>
      <c r="Y40" s="7"/>
      <c r="AS40" s="8"/>
    </row>
    <row r="41" spans="1:45" x14ac:dyDescent="0.25">
      <c r="A41" s="7" t="str">
        <f>P13</f>
        <v>-</v>
      </c>
      <c r="J41" s="74"/>
      <c r="K41" s="75"/>
      <c r="L41" s="7" t="str">
        <f>AA16</f>
        <v>-</v>
      </c>
      <c r="U41" s="74"/>
      <c r="V41" s="75"/>
      <c r="Y41" s="7"/>
      <c r="AS41" s="8"/>
    </row>
    <row r="42" spans="1:45" x14ac:dyDescent="0.25">
      <c r="A42" s="9" t="str">
        <f>Q14</f>
        <v>-</v>
      </c>
      <c r="B42" s="4"/>
      <c r="C42" s="4"/>
      <c r="D42" s="4"/>
      <c r="E42" s="4"/>
      <c r="F42" s="4"/>
      <c r="G42" s="4"/>
      <c r="H42" s="4"/>
      <c r="I42" s="4"/>
      <c r="J42" s="81"/>
      <c r="K42" s="82"/>
      <c r="L42" s="9" t="str">
        <f>AB15</f>
        <v>-</v>
      </c>
      <c r="M42" s="4"/>
      <c r="N42" s="4"/>
      <c r="O42" s="4"/>
      <c r="P42" s="4"/>
      <c r="Q42" s="4"/>
      <c r="R42" s="4"/>
      <c r="S42" s="4"/>
      <c r="T42" s="4"/>
      <c r="U42" s="81"/>
      <c r="V42" s="82"/>
      <c r="Y42" s="9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10"/>
    </row>
    <row r="43" spans="1:45" x14ac:dyDescent="0.25"/>
    <row r="44" spans="1:45" x14ac:dyDescent="0.25">
      <c r="A44" s="11" t="s">
        <v>16</v>
      </c>
      <c r="J44" s="88" t="s">
        <v>17</v>
      </c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S44" s="14"/>
    </row>
    <row r="45" spans="1:45" ht="15.75" thickBot="1" x14ac:dyDescent="0.3">
      <c r="A45" s="17">
        <v>30</v>
      </c>
      <c r="B45" s="13"/>
      <c r="C45" s="13"/>
      <c r="D45" s="13"/>
      <c r="E45" s="13"/>
      <c r="F45" s="13"/>
      <c r="G45" s="13"/>
      <c r="H45" s="13"/>
      <c r="I45" s="13"/>
      <c r="J45" s="90"/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0"/>
      <c r="AA45" s="90"/>
      <c r="AB45" s="90"/>
      <c r="AC45" s="90"/>
      <c r="AD45" s="90"/>
      <c r="AE45" s="90"/>
      <c r="AF45" s="90"/>
      <c r="AG45" s="90"/>
      <c r="AH45" s="90"/>
      <c r="AI45" s="90"/>
      <c r="AJ45" s="90"/>
      <c r="AK45" s="13"/>
      <c r="AL45" s="13"/>
      <c r="AM45" s="13"/>
      <c r="AN45" s="13"/>
      <c r="AO45" s="13"/>
      <c r="AP45" s="13"/>
      <c r="AQ45" s="13"/>
      <c r="AR45" s="13"/>
      <c r="AS45" s="2"/>
    </row>
    <row r="46" spans="1:45" x14ac:dyDescent="0.25">
      <c r="A46" s="91"/>
      <c r="B46" s="45"/>
      <c r="C46" s="45"/>
      <c r="D46" s="4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P46" s="44"/>
      <c r="AQ46" s="45"/>
      <c r="AR46" s="45"/>
      <c r="AS46" s="45"/>
    </row>
    <row r="47" spans="1:45" x14ac:dyDescent="0.25">
      <c r="A47" s="92" t="s">
        <v>25</v>
      </c>
      <c r="B47" s="93"/>
      <c r="C47" s="93"/>
      <c r="D47" s="93"/>
      <c r="E47" s="93"/>
      <c r="F47" s="93"/>
      <c r="G47" s="93"/>
      <c r="H47" s="93"/>
      <c r="I47" s="93"/>
      <c r="J47" s="93"/>
      <c r="K47" s="94"/>
      <c r="L47" s="95" t="s">
        <v>24</v>
      </c>
      <c r="M47" s="93"/>
      <c r="N47" s="93"/>
      <c r="O47" s="93"/>
      <c r="P47" s="93"/>
      <c r="Q47" s="93"/>
      <c r="R47" s="93"/>
      <c r="S47" s="93"/>
      <c r="T47" s="93"/>
      <c r="U47" s="93"/>
      <c r="V47" s="94"/>
      <c r="W47" s="95" t="s">
        <v>1</v>
      </c>
      <c r="X47" s="93"/>
      <c r="Y47" s="93"/>
      <c r="Z47" s="93"/>
      <c r="AA47" s="93"/>
      <c r="AB47" s="93"/>
      <c r="AC47" s="93"/>
      <c r="AD47" s="93"/>
      <c r="AE47" s="93"/>
      <c r="AF47" s="93"/>
      <c r="AG47" s="94"/>
      <c r="AH47" s="95" t="s">
        <v>2</v>
      </c>
      <c r="AI47" s="93"/>
      <c r="AJ47" s="93"/>
      <c r="AK47" s="93"/>
      <c r="AL47" s="93"/>
      <c r="AM47" s="93"/>
      <c r="AN47" s="93"/>
      <c r="AO47" s="94"/>
      <c r="AP47" s="95" t="s">
        <v>3</v>
      </c>
      <c r="AQ47" s="93"/>
      <c r="AR47" s="93"/>
      <c r="AS47" s="96"/>
    </row>
    <row r="48" spans="1:45" x14ac:dyDescent="0.25">
      <c r="A48" s="83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6"/>
      <c r="W48" s="87"/>
      <c r="X48" s="85"/>
      <c r="Y48" s="85"/>
      <c r="Z48" s="85"/>
      <c r="AA48" s="85"/>
      <c r="AB48" s="85"/>
      <c r="AC48" s="85"/>
      <c r="AD48" s="86"/>
      <c r="AE48" s="86"/>
      <c r="AF48" s="86"/>
      <c r="AG48" s="86"/>
      <c r="AH48" s="85"/>
      <c r="AI48" s="85"/>
      <c r="AJ48" s="85"/>
      <c r="AK48" s="85"/>
      <c r="AL48" s="85"/>
      <c r="AM48" s="85"/>
      <c r="AN48" s="86"/>
      <c r="AO48" s="86"/>
      <c r="AP48" s="30"/>
      <c r="AQ48" s="31"/>
      <c r="AR48" s="31"/>
      <c r="AS48" s="32"/>
    </row>
    <row r="49" spans="1:45" x14ac:dyDescent="0.25"/>
    <row r="50" spans="1:45" x14ac:dyDescent="0.25">
      <c r="A50" s="58" t="s">
        <v>18</v>
      </c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8" t="s">
        <v>19</v>
      </c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8"/>
    </row>
    <row r="51" spans="1:45" x14ac:dyDescent="0.25">
      <c r="A51" s="26" t="str">
        <f t="shared" ref="A51:A68" si="0">A25</f>
        <v>Machine</v>
      </c>
      <c r="B51" s="27"/>
      <c r="C51" s="27"/>
      <c r="D51" s="27"/>
      <c r="E51" s="27"/>
      <c r="F51" s="27"/>
      <c r="G51" s="27"/>
      <c r="H51" s="27"/>
      <c r="I51" s="27"/>
      <c r="J51" s="97">
        <f>SUM(J52:K56)</f>
        <v>0.19047619047619047</v>
      </c>
      <c r="K51" s="97"/>
      <c r="L51" s="98" t="s">
        <v>0</v>
      </c>
      <c r="M51" s="99"/>
      <c r="N51" s="99"/>
      <c r="O51" s="99"/>
      <c r="P51" s="99"/>
      <c r="Q51" s="99"/>
      <c r="R51" s="99"/>
      <c r="S51" s="99"/>
      <c r="T51" s="99"/>
      <c r="U51" s="99"/>
      <c r="V51" s="99"/>
      <c r="W51" s="99"/>
      <c r="X51" s="99"/>
      <c r="Y51" s="99"/>
      <c r="Z51" s="99"/>
      <c r="AA51" s="99"/>
      <c r="AB51" s="99"/>
      <c r="AC51" s="99"/>
      <c r="AD51" s="100" t="s">
        <v>20</v>
      </c>
      <c r="AE51" s="100"/>
      <c r="AF51" s="100"/>
      <c r="AG51" s="100"/>
      <c r="AH51" s="100" t="s">
        <v>2</v>
      </c>
      <c r="AI51" s="100"/>
      <c r="AJ51" s="100"/>
      <c r="AK51" s="100"/>
      <c r="AL51" s="100"/>
      <c r="AM51" s="100"/>
      <c r="AN51" s="100"/>
      <c r="AO51" s="100"/>
      <c r="AP51" s="100" t="s">
        <v>21</v>
      </c>
      <c r="AQ51" s="100"/>
      <c r="AR51" s="100"/>
      <c r="AS51" s="101"/>
    </row>
    <row r="52" spans="1:45" x14ac:dyDescent="0.25">
      <c r="A52" s="7" t="str">
        <f t="shared" si="0"/>
        <v xml:space="preserve">slow IT system update </v>
      </c>
      <c r="J52" s="102">
        <f>J26/$U$24</f>
        <v>5.7142857142857141E-2</v>
      </c>
      <c r="K52" s="102"/>
      <c r="L52" s="103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5"/>
      <c r="AE52" s="105"/>
      <c r="AF52" s="105"/>
      <c r="AG52" s="105"/>
      <c r="AH52" s="106"/>
      <c r="AI52" s="106"/>
      <c r="AJ52" s="106"/>
      <c r="AK52" s="106"/>
      <c r="AL52" s="106"/>
      <c r="AM52" s="106"/>
      <c r="AN52" s="106"/>
      <c r="AO52" s="106"/>
      <c r="AP52" s="105"/>
      <c r="AQ52" s="105"/>
      <c r="AR52" s="105"/>
      <c r="AS52" s="107"/>
    </row>
    <row r="53" spans="1:45" x14ac:dyDescent="0.25">
      <c r="A53" s="7" t="str">
        <f t="shared" si="0"/>
        <v>screens freeze often</v>
      </c>
      <c r="J53" s="102">
        <f>J27/$U$24</f>
        <v>5.7142857142857141E-2</v>
      </c>
      <c r="K53" s="102"/>
      <c r="L53" s="103" t="s">
        <v>4</v>
      </c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  <c r="AA53" s="104"/>
      <c r="AB53" s="104"/>
      <c r="AC53" s="104"/>
      <c r="AD53" s="106"/>
      <c r="AE53" s="106"/>
      <c r="AF53" s="106"/>
      <c r="AG53" s="106"/>
      <c r="AH53" s="106"/>
      <c r="AI53" s="106"/>
      <c r="AJ53" s="106"/>
      <c r="AK53" s="106"/>
      <c r="AL53" s="106"/>
      <c r="AM53" s="106"/>
      <c r="AN53" s="106"/>
      <c r="AO53" s="106"/>
      <c r="AP53" s="106"/>
      <c r="AQ53" s="106"/>
      <c r="AR53" s="106"/>
      <c r="AS53" s="108"/>
    </row>
    <row r="54" spans="1:45" x14ac:dyDescent="0.25">
      <c r="A54" s="7" t="str">
        <f t="shared" si="0"/>
        <v>IT outage (3x per day)</v>
      </c>
      <c r="J54" s="102">
        <f>J28/$U$24</f>
        <v>7.6190476190476197E-2</v>
      </c>
      <c r="K54" s="102"/>
      <c r="L54" s="103" t="s">
        <v>4</v>
      </c>
      <c r="M54" s="104"/>
      <c r="N54" s="104"/>
      <c r="O54" s="104"/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  <c r="AA54" s="104"/>
      <c r="AB54" s="104"/>
      <c r="AC54" s="104"/>
      <c r="AD54" s="106"/>
      <c r="AE54" s="106"/>
      <c r="AF54" s="106"/>
      <c r="AG54" s="106"/>
      <c r="AH54" s="106"/>
      <c r="AI54" s="106"/>
      <c r="AJ54" s="106"/>
      <c r="AK54" s="106"/>
      <c r="AL54" s="106"/>
      <c r="AM54" s="106"/>
      <c r="AN54" s="106"/>
      <c r="AO54" s="106"/>
      <c r="AP54" s="106"/>
      <c r="AQ54" s="106"/>
      <c r="AR54" s="106"/>
      <c r="AS54" s="108"/>
    </row>
    <row r="55" spans="1:45" x14ac:dyDescent="0.25">
      <c r="A55" s="7" t="str">
        <f t="shared" si="0"/>
        <v>-</v>
      </c>
      <c r="J55" s="102">
        <f>J29/$U$24</f>
        <v>0</v>
      </c>
      <c r="K55" s="102"/>
      <c r="L55" s="103" t="s">
        <v>4</v>
      </c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  <c r="AA55" s="104"/>
      <c r="AB55" s="104"/>
      <c r="AC55" s="104"/>
      <c r="AD55" s="106"/>
      <c r="AE55" s="106"/>
      <c r="AF55" s="106"/>
      <c r="AG55" s="106"/>
      <c r="AH55" s="106"/>
      <c r="AI55" s="106"/>
      <c r="AJ55" s="106"/>
      <c r="AK55" s="106"/>
      <c r="AL55" s="106"/>
      <c r="AM55" s="106"/>
      <c r="AN55" s="106"/>
      <c r="AO55" s="106"/>
      <c r="AP55" s="106"/>
      <c r="AQ55" s="106"/>
      <c r="AR55" s="106"/>
      <c r="AS55" s="108"/>
    </row>
    <row r="56" spans="1:45" x14ac:dyDescent="0.25">
      <c r="A56" s="7" t="str">
        <f t="shared" si="0"/>
        <v>-</v>
      </c>
      <c r="J56" s="102">
        <f>J30/$U$24</f>
        <v>0</v>
      </c>
      <c r="K56" s="102"/>
      <c r="L56" s="109" t="s">
        <v>4</v>
      </c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10"/>
      <c r="AB56" s="110"/>
      <c r="AC56" s="110"/>
      <c r="AD56" s="111"/>
      <c r="AE56" s="111"/>
      <c r="AF56" s="111"/>
      <c r="AG56" s="111"/>
      <c r="AH56" s="111"/>
      <c r="AI56" s="111"/>
      <c r="AJ56" s="111"/>
      <c r="AK56" s="111"/>
      <c r="AL56" s="111"/>
      <c r="AM56" s="111"/>
      <c r="AN56" s="111"/>
      <c r="AO56" s="111"/>
      <c r="AP56" s="111"/>
      <c r="AQ56" s="111"/>
      <c r="AR56" s="111"/>
      <c r="AS56" s="112"/>
    </row>
    <row r="57" spans="1:45" x14ac:dyDescent="0.25">
      <c r="A57" s="26" t="str">
        <f t="shared" si="0"/>
        <v>Manpower</v>
      </c>
      <c r="B57" s="27"/>
      <c r="C57" s="27"/>
      <c r="D57" s="27"/>
      <c r="E57" s="27"/>
      <c r="F57" s="27"/>
      <c r="G57" s="27"/>
      <c r="H57" s="27"/>
      <c r="I57" s="27"/>
      <c r="J57" s="97">
        <f>SUM(J58:K62)</f>
        <v>0.41904761904761906</v>
      </c>
      <c r="K57" s="113"/>
      <c r="L57" s="98" t="s">
        <v>0</v>
      </c>
      <c r="M57" s="99"/>
      <c r="N57" s="99"/>
      <c r="O57" s="99"/>
      <c r="P57" s="99"/>
      <c r="Q57" s="99"/>
      <c r="R57" s="99"/>
      <c r="S57" s="99"/>
      <c r="T57" s="99"/>
      <c r="U57" s="99"/>
      <c r="V57" s="99"/>
      <c r="W57" s="99"/>
      <c r="X57" s="99"/>
      <c r="Y57" s="99"/>
      <c r="Z57" s="99"/>
      <c r="AA57" s="99"/>
      <c r="AB57" s="99"/>
      <c r="AC57" s="99"/>
      <c r="AD57" s="100" t="s">
        <v>20</v>
      </c>
      <c r="AE57" s="100"/>
      <c r="AF57" s="100"/>
      <c r="AG57" s="100"/>
      <c r="AH57" s="100" t="s">
        <v>2</v>
      </c>
      <c r="AI57" s="100"/>
      <c r="AJ57" s="100"/>
      <c r="AK57" s="100"/>
      <c r="AL57" s="100"/>
      <c r="AM57" s="100"/>
      <c r="AN57" s="100"/>
      <c r="AO57" s="100"/>
      <c r="AP57" s="100" t="s">
        <v>21</v>
      </c>
      <c r="AQ57" s="100"/>
      <c r="AR57" s="100"/>
      <c r="AS57" s="101"/>
    </row>
    <row r="58" spans="1:45" x14ac:dyDescent="0.25">
      <c r="A58" s="7" t="str">
        <f t="shared" si="0"/>
        <v>forget to check order</v>
      </c>
      <c r="J58" s="102">
        <f>J32/$U$24</f>
        <v>0.15238095238095239</v>
      </c>
      <c r="K58" s="114"/>
      <c r="L58" s="103" t="s">
        <v>4</v>
      </c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  <c r="AA58" s="104"/>
      <c r="AB58" s="104"/>
      <c r="AC58" s="104"/>
      <c r="AD58" s="105"/>
      <c r="AE58" s="105"/>
      <c r="AF58" s="105"/>
      <c r="AG58" s="105"/>
      <c r="AH58" s="106"/>
      <c r="AI58" s="106"/>
      <c r="AJ58" s="106"/>
      <c r="AK58" s="106"/>
      <c r="AL58" s="106"/>
      <c r="AM58" s="106"/>
      <c r="AN58" s="106"/>
      <c r="AO58" s="106"/>
      <c r="AP58" s="105"/>
      <c r="AQ58" s="105"/>
      <c r="AR58" s="105"/>
      <c r="AS58" s="107"/>
    </row>
    <row r="59" spans="1:45" x14ac:dyDescent="0.25">
      <c r="A59" s="7" t="str">
        <f t="shared" si="0"/>
        <v>non compliance to procedures</v>
      </c>
      <c r="J59" s="102">
        <f>J33/$U$24</f>
        <v>0.13333333333333333</v>
      </c>
      <c r="K59" s="114"/>
      <c r="L59" s="103" t="s">
        <v>4</v>
      </c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04"/>
      <c r="AB59" s="104"/>
      <c r="AC59" s="104"/>
      <c r="AD59" s="106"/>
      <c r="AE59" s="106"/>
      <c r="AF59" s="106"/>
      <c r="AG59" s="106"/>
      <c r="AH59" s="106"/>
      <c r="AI59" s="106"/>
      <c r="AJ59" s="106"/>
      <c r="AK59" s="106"/>
      <c r="AL59" s="106"/>
      <c r="AM59" s="106"/>
      <c r="AN59" s="106"/>
      <c r="AO59" s="106"/>
      <c r="AP59" s="106"/>
      <c r="AQ59" s="106"/>
      <c r="AR59" s="106"/>
      <c r="AS59" s="108"/>
    </row>
    <row r="60" spans="1:45" x14ac:dyDescent="0.25">
      <c r="A60" s="7" t="str">
        <f t="shared" si="0"/>
        <v>training insufficient</v>
      </c>
      <c r="J60" s="102">
        <f>J34/$U$24</f>
        <v>7.6190476190476197E-2</v>
      </c>
      <c r="K60" s="114"/>
      <c r="L60" s="103" t="s">
        <v>4</v>
      </c>
      <c r="M60" s="104"/>
      <c r="N60" s="104"/>
      <c r="O60" s="104"/>
      <c r="P60" s="104"/>
      <c r="Q60" s="104"/>
      <c r="R60" s="104"/>
      <c r="S60" s="104"/>
      <c r="T60" s="104"/>
      <c r="U60" s="104"/>
      <c r="V60" s="104"/>
      <c r="W60" s="104"/>
      <c r="X60" s="104"/>
      <c r="Y60" s="104"/>
      <c r="Z60" s="104"/>
      <c r="AA60" s="104"/>
      <c r="AB60" s="104"/>
      <c r="AC60" s="104"/>
      <c r="AD60" s="106"/>
      <c r="AE60" s="106"/>
      <c r="AF60" s="106"/>
      <c r="AG60" s="106"/>
      <c r="AH60" s="106"/>
      <c r="AI60" s="106"/>
      <c r="AJ60" s="106"/>
      <c r="AK60" s="106"/>
      <c r="AL60" s="106"/>
      <c r="AM60" s="106"/>
      <c r="AN60" s="106"/>
      <c r="AO60" s="106"/>
      <c r="AP60" s="106"/>
      <c r="AQ60" s="106"/>
      <c r="AR60" s="106"/>
      <c r="AS60" s="108"/>
    </row>
    <row r="61" spans="1:45" x14ac:dyDescent="0.25">
      <c r="A61" s="7" t="str">
        <f t="shared" si="0"/>
        <v>temporary staff</v>
      </c>
      <c r="J61" s="102">
        <f>J35/$U$24</f>
        <v>5.7142857142857141E-2</v>
      </c>
      <c r="K61" s="114"/>
      <c r="L61" s="103" t="s">
        <v>4</v>
      </c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  <c r="AA61" s="104"/>
      <c r="AB61" s="104"/>
      <c r="AC61" s="104"/>
      <c r="AD61" s="106"/>
      <c r="AE61" s="106"/>
      <c r="AF61" s="106"/>
      <c r="AG61" s="106"/>
      <c r="AH61" s="106"/>
      <c r="AI61" s="106"/>
      <c r="AJ61" s="106"/>
      <c r="AK61" s="106"/>
      <c r="AL61" s="106"/>
      <c r="AM61" s="106"/>
      <c r="AN61" s="106"/>
      <c r="AO61" s="106"/>
      <c r="AP61" s="106"/>
      <c r="AQ61" s="106"/>
      <c r="AR61" s="106"/>
      <c r="AS61" s="108"/>
    </row>
    <row r="62" spans="1:45" x14ac:dyDescent="0.25">
      <c r="A62" s="9" t="str">
        <f t="shared" si="0"/>
        <v>-</v>
      </c>
      <c r="B62" s="4"/>
      <c r="C62" s="4"/>
      <c r="D62" s="4"/>
      <c r="E62" s="4"/>
      <c r="F62" s="4"/>
      <c r="G62" s="4"/>
      <c r="H62" s="4"/>
      <c r="I62" s="4"/>
      <c r="J62" s="115">
        <f>J36/$U$24</f>
        <v>0</v>
      </c>
      <c r="K62" s="116"/>
      <c r="L62" s="109" t="s">
        <v>4</v>
      </c>
      <c r="M62" s="110"/>
      <c r="N62" s="110"/>
      <c r="O62" s="110"/>
      <c r="P62" s="110"/>
      <c r="Q62" s="110"/>
      <c r="R62" s="110"/>
      <c r="S62" s="110"/>
      <c r="T62" s="110"/>
      <c r="U62" s="110"/>
      <c r="V62" s="110"/>
      <c r="W62" s="110"/>
      <c r="X62" s="110"/>
      <c r="Y62" s="110"/>
      <c r="Z62" s="110"/>
      <c r="AA62" s="110"/>
      <c r="AB62" s="110"/>
      <c r="AC62" s="110"/>
      <c r="AD62" s="111"/>
      <c r="AE62" s="111"/>
      <c r="AF62" s="111"/>
      <c r="AG62" s="111"/>
      <c r="AH62" s="111"/>
      <c r="AI62" s="111"/>
      <c r="AJ62" s="111"/>
      <c r="AK62" s="111"/>
      <c r="AL62" s="111"/>
      <c r="AM62" s="111"/>
      <c r="AN62" s="111"/>
      <c r="AO62" s="111"/>
      <c r="AP62" s="111"/>
      <c r="AQ62" s="111"/>
      <c r="AR62" s="111"/>
      <c r="AS62" s="112"/>
    </row>
    <row r="63" spans="1:45" x14ac:dyDescent="0.25">
      <c r="A63" s="26" t="str">
        <f t="shared" si="0"/>
        <v>Method</v>
      </c>
      <c r="B63" s="27"/>
      <c r="C63" s="27"/>
      <c r="D63" s="27"/>
      <c r="E63" s="27"/>
      <c r="F63" s="27"/>
      <c r="G63" s="27"/>
      <c r="H63" s="27"/>
      <c r="I63" s="27"/>
      <c r="J63" s="97">
        <f>SUM(J64:K68)</f>
        <v>0.15238095238095239</v>
      </c>
      <c r="K63" s="113"/>
      <c r="L63" s="98" t="s">
        <v>0</v>
      </c>
      <c r="M63" s="99"/>
      <c r="N63" s="99"/>
      <c r="O63" s="99"/>
      <c r="P63" s="99"/>
      <c r="Q63" s="99"/>
      <c r="R63" s="99"/>
      <c r="S63" s="99"/>
      <c r="T63" s="99"/>
      <c r="U63" s="99"/>
      <c r="V63" s="99"/>
      <c r="W63" s="99"/>
      <c r="X63" s="99"/>
      <c r="Y63" s="99"/>
      <c r="Z63" s="99"/>
      <c r="AA63" s="99"/>
      <c r="AB63" s="99"/>
      <c r="AC63" s="99"/>
      <c r="AD63" s="100" t="s">
        <v>20</v>
      </c>
      <c r="AE63" s="100"/>
      <c r="AF63" s="100"/>
      <c r="AG63" s="100"/>
      <c r="AH63" s="100" t="s">
        <v>2</v>
      </c>
      <c r="AI63" s="100"/>
      <c r="AJ63" s="100"/>
      <c r="AK63" s="100"/>
      <c r="AL63" s="100"/>
      <c r="AM63" s="100"/>
      <c r="AN63" s="100"/>
      <c r="AO63" s="100"/>
      <c r="AP63" s="100" t="s">
        <v>21</v>
      </c>
      <c r="AQ63" s="100"/>
      <c r="AR63" s="100"/>
      <c r="AS63" s="101"/>
    </row>
    <row r="64" spans="1:45" x14ac:dyDescent="0.25">
      <c r="A64" s="7" t="str">
        <f t="shared" si="0"/>
        <v>informal update through telephone only</v>
      </c>
      <c r="J64" s="102">
        <f>J38/$U$24</f>
        <v>1.9047619047619049E-2</v>
      </c>
      <c r="K64" s="114"/>
      <c r="L64" s="103" t="s">
        <v>4</v>
      </c>
      <c r="M64" s="104"/>
      <c r="N64" s="104"/>
      <c r="O64" s="104"/>
      <c r="P64" s="104"/>
      <c r="Q64" s="104"/>
      <c r="R64" s="104"/>
      <c r="S64" s="104"/>
      <c r="T64" s="104"/>
      <c r="U64" s="104"/>
      <c r="V64" s="104"/>
      <c r="W64" s="104"/>
      <c r="X64" s="104"/>
      <c r="Y64" s="104"/>
      <c r="Z64" s="104"/>
      <c r="AA64" s="104"/>
      <c r="AB64" s="104"/>
      <c r="AC64" s="104"/>
      <c r="AD64" s="105"/>
      <c r="AE64" s="105"/>
      <c r="AF64" s="105"/>
      <c r="AG64" s="105"/>
      <c r="AH64" s="106"/>
      <c r="AI64" s="106"/>
      <c r="AJ64" s="106"/>
      <c r="AK64" s="106"/>
      <c r="AL64" s="106"/>
      <c r="AM64" s="106"/>
      <c r="AN64" s="106"/>
      <c r="AO64" s="106"/>
      <c r="AP64" s="105"/>
      <c r="AQ64" s="105"/>
      <c r="AR64" s="105"/>
      <c r="AS64" s="107"/>
    </row>
    <row r="65" spans="1:45" x14ac:dyDescent="0.25">
      <c r="A65" s="7" t="str">
        <f t="shared" si="0"/>
        <v>no rules to handle exceptions</v>
      </c>
      <c r="J65" s="102">
        <f>J39/$U$24</f>
        <v>3.8095238095238099E-2</v>
      </c>
      <c r="K65" s="114"/>
      <c r="L65" s="103" t="s">
        <v>4</v>
      </c>
      <c r="M65" s="104"/>
      <c r="N65" s="104"/>
      <c r="O65" s="104"/>
      <c r="P65" s="104"/>
      <c r="Q65" s="104"/>
      <c r="R65" s="104"/>
      <c r="S65" s="104"/>
      <c r="T65" s="104"/>
      <c r="U65" s="104"/>
      <c r="V65" s="104"/>
      <c r="W65" s="104"/>
      <c r="X65" s="104"/>
      <c r="Y65" s="104"/>
      <c r="Z65" s="104"/>
      <c r="AA65" s="104"/>
      <c r="AB65" s="104"/>
      <c r="AC65" s="104"/>
      <c r="AD65" s="106"/>
      <c r="AE65" s="106"/>
      <c r="AF65" s="106"/>
      <c r="AG65" s="106"/>
      <c r="AH65" s="106"/>
      <c r="AI65" s="106"/>
      <c r="AJ65" s="106"/>
      <c r="AK65" s="106"/>
      <c r="AL65" s="106"/>
      <c r="AM65" s="106"/>
      <c r="AN65" s="106"/>
      <c r="AO65" s="106"/>
      <c r="AP65" s="106"/>
      <c r="AQ65" s="106"/>
      <c r="AR65" s="106"/>
      <c r="AS65" s="108"/>
    </row>
    <row r="66" spans="1:45" x14ac:dyDescent="0.25">
      <c r="A66" s="7" t="str">
        <f t="shared" si="0"/>
        <v>procedure not understood</v>
      </c>
      <c r="J66" s="102">
        <f>J40/$U$24</f>
        <v>9.5238095238095233E-2</v>
      </c>
      <c r="K66" s="114"/>
      <c r="L66" s="103" t="s">
        <v>4</v>
      </c>
      <c r="M66" s="104"/>
      <c r="N66" s="104"/>
      <c r="O66" s="104"/>
      <c r="P66" s="104"/>
      <c r="Q66" s="104"/>
      <c r="R66" s="104"/>
      <c r="S66" s="104"/>
      <c r="T66" s="104"/>
      <c r="U66" s="104"/>
      <c r="V66" s="104"/>
      <c r="W66" s="104"/>
      <c r="X66" s="104"/>
      <c r="Y66" s="104"/>
      <c r="Z66" s="104"/>
      <c r="AA66" s="104"/>
      <c r="AB66" s="104"/>
      <c r="AC66" s="104"/>
      <c r="AD66" s="106"/>
      <c r="AE66" s="106"/>
      <c r="AF66" s="106"/>
      <c r="AG66" s="106"/>
      <c r="AH66" s="106"/>
      <c r="AI66" s="106"/>
      <c r="AJ66" s="106"/>
      <c r="AK66" s="106"/>
      <c r="AL66" s="106"/>
      <c r="AM66" s="106"/>
      <c r="AN66" s="106"/>
      <c r="AO66" s="106"/>
      <c r="AP66" s="106"/>
      <c r="AQ66" s="106"/>
      <c r="AR66" s="106"/>
      <c r="AS66" s="108"/>
    </row>
    <row r="67" spans="1:45" x14ac:dyDescent="0.25">
      <c r="A67" s="7" t="str">
        <f t="shared" si="0"/>
        <v>-</v>
      </c>
      <c r="J67" s="102">
        <f>J41/$U$24</f>
        <v>0</v>
      </c>
      <c r="K67" s="114"/>
      <c r="L67" s="103" t="s">
        <v>4</v>
      </c>
      <c r="M67" s="104"/>
      <c r="N67" s="104"/>
      <c r="O67" s="104"/>
      <c r="P67" s="104"/>
      <c r="Q67" s="104"/>
      <c r="R67" s="104"/>
      <c r="S67" s="104"/>
      <c r="T67" s="104"/>
      <c r="U67" s="104"/>
      <c r="V67" s="104"/>
      <c r="W67" s="104"/>
      <c r="X67" s="104"/>
      <c r="Y67" s="104"/>
      <c r="Z67" s="104"/>
      <c r="AA67" s="104"/>
      <c r="AB67" s="104"/>
      <c r="AC67" s="104"/>
      <c r="AD67" s="106"/>
      <c r="AE67" s="106"/>
      <c r="AF67" s="106"/>
      <c r="AG67" s="106"/>
      <c r="AH67" s="106"/>
      <c r="AI67" s="106"/>
      <c r="AJ67" s="106"/>
      <c r="AK67" s="106"/>
      <c r="AL67" s="106"/>
      <c r="AM67" s="106"/>
      <c r="AN67" s="106"/>
      <c r="AO67" s="106"/>
      <c r="AP67" s="106"/>
      <c r="AQ67" s="106"/>
      <c r="AR67" s="106"/>
      <c r="AS67" s="108"/>
    </row>
    <row r="68" spans="1:45" x14ac:dyDescent="0.25">
      <c r="A68" s="9" t="str">
        <f t="shared" si="0"/>
        <v>-</v>
      </c>
      <c r="B68" s="4"/>
      <c r="C68" s="4"/>
      <c r="D68" s="4"/>
      <c r="E68" s="4"/>
      <c r="F68" s="4"/>
      <c r="G68" s="4"/>
      <c r="H68" s="4"/>
      <c r="I68" s="4"/>
      <c r="J68" s="115">
        <f>J42/$U$24</f>
        <v>0</v>
      </c>
      <c r="K68" s="116"/>
      <c r="L68" s="109" t="s">
        <v>4</v>
      </c>
      <c r="M68" s="110"/>
      <c r="N68" s="110"/>
      <c r="O68" s="110"/>
      <c r="P68" s="110"/>
      <c r="Q68" s="110"/>
      <c r="R68" s="110"/>
      <c r="S68" s="110"/>
      <c r="T68" s="110"/>
      <c r="U68" s="110"/>
      <c r="V68" s="110"/>
      <c r="W68" s="110"/>
      <c r="X68" s="110"/>
      <c r="Y68" s="110"/>
      <c r="Z68" s="110"/>
      <c r="AA68" s="110"/>
      <c r="AB68" s="110"/>
      <c r="AC68" s="110"/>
      <c r="AD68" s="111"/>
      <c r="AE68" s="111"/>
      <c r="AF68" s="111"/>
      <c r="AG68" s="111"/>
      <c r="AH68" s="111"/>
      <c r="AI68" s="111"/>
      <c r="AJ68" s="111"/>
      <c r="AK68" s="111"/>
      <c r="AL68" s="111"/>
      <c r="AM68" s="111"/>
      <c r="AN68" s="111"/>
      <c r="AO68" s="111"/>
      <c r="AP68" s="111"/>
      <c r="AQ68" s="111"/>
      <c r="AR68" s="111"/>
      <c r="AS68" s="112"/>
    </row>
    <row r="69" spans="1:45" x14ac:dyDescent="0.25">
      <c r="A69" s="26" t="str">
        <f t="shared" ref="A69:A86" si="1">L25</f>
        <v>Material</v>
      </c>
      <c r="B69" s="27"/>
      <c r="C69" s="27"/>
      <c r="D69" s="27"/>
      <c r="E69" s="27"/>
      <c r="F69" s="27"/>
      <c r="G69" s="27"/>
      <c r="H69" s="27"/>
      <c r="I69" s="27"/>
      <c r="J69" s="97">
        <f>SUM(J70:K74)</f>
        <v>5.7142857142857148E-2</v>
      </c>
      <c r="K69" s="113"/>
      <c r="L69" s="98" t="s">
        <v>0</v>
      </c>
      <c r="M69" s="99"/>
      <c r="N69" s="99"/>
      <c r="O69" s="99"/>
      <c r="P69" s="99"/>
      <c r="Q69" s="99"/>
      <c r="R69" s="99"/>
      <c r="S69" s="99"/>
      <c r="T69" s="99"/>
      <c r="U69" s="99"/>
      <c r="V69" s="99"/>
      <c r="W69" s="99"/>
      <c r="X69" s="99"/>
      <c r="Y69" s="99"/>
      <c r="Z69" s="99"/>
      <c r="AA69" s="99"/>
      <c r="AB69" s="99"/>
      <c r="AC69" s="99"/>
      <c r="AD69" s="100" t="s">
        <v>20</v>
      </c>
      <c r="AE69" s="100"/>
      <c r="AF69" s="100"/>
      <c r="AG69" s="100"/>
      <c r="AH69" s="100" t="s">
        <v>2</v>
      </c>
      <c r="AI69" s="100"/>
      <c r="AJ69" s="100"/>
      <c r="AK69" s="100"/>
      <c r="AL69" s="100"/>
      <c r="AM69" s="100"/>
      <c r="AN69" s="100"/>
      <c r="AO69" s="100"/>
      <c r="AP69" s="100" t="s">
        <v>21</v>
      </c>
      <c r="AQ69" s="100"/>
      <c r="AR69" s="100"/>
      <c r="AS69" s="101"/>
    </row>
    <row r="70" spans="1:45" x14ac:dyDescent="0.25">
      <c r="A70" s="7" t="str">
        <f t="shared" si="1"/>
        <v>loose papers, no prioritisation</v>
      </c>
      <c r="J70" s="102">
        <f>U26/$U$24</f>
        <v>1.9047619047619049E-2</v>
      </c>
      <c r="K70" s="114"/>
      <c r="L70" s="103" t="s">
        <v>4</v>
      </c>
      <c r="M70" s="104"/>
      <c r="N70" s="104"/>
      <c r="O70" s="104"/>
      <c r="P70" s="104"/>
      <c r="Q70" s="104"/>
      <c r="R70" s="104"/>
      <c r="S70" s="104"/>
      <c r="T70" s="104"/>
      <c r="U70" s="104"/>
      <c r="V70" s="104"/>
      <c r="W70" s="104"/>
      <c r="X70" s="104"/>
      <c r="Y70" s="104"/>
      <c r="Z70" s="104"/>
      <c r="AA70" s="104"/>
      <c r="AB70" s="104"/>
      <c r="AC70" s="104"/>
      <c r="AD70" s="105"/>
      <c r="AE70" s="105"/>
      <c r="AF70" s="105"/>
      <c r="AG70" s="105"/>
      <c r="AH70" s="106"/>
      <c r="AI70" s="106"/>
      <c r="AJ70" s="106"/>
      <c r="AK70" s="106"/>
      <c r="AL70" s="106"/>
      <c r="AM70" s="106"/>
      <c r="AN70" s="106"/>
      <c r="AO70" s="106"/>
      <c r="AP70" s="105"/>
      <c r="AQ70" s="105"/>
      <c r="AR70" s="105"/>
      <c r="AS70" s="107"/>
    </row>
    <row r="71" spans="1:45" x14ac:dyDescent="0.25">
      <c r="A71" s="7" t="str">
        <f t="shared" si="1"/>
        <v>no trays to organize in/out</v>
      </c>
      <c r="J71" s="102">
        <f>U27/$U$24</f>
        <v>1.9047619047619049E-2</v>
      </c>
      <c r="K71" s="114"/>
      <c r="L71" s="103" t="s">
        <v>4</v>
      </c>
      <c r="M71" s="104"/>
      <c r="N71" s="104"/>
      <c r="O71" s="104"/>
      <c r="P71" s="104"/>
      <c r="Q71" s="104"/>
      <c r="R71" s="104"/>
      <c r="S71" s="104"/>
      <c r="T71" s="104"/>
      <c r="U71" s="104"/>
      <c r="V71" s="104"/>
      <c r="W71" s="104"/>
      <c r="X71" s="104"/>
      <c r="Y71" s="104"/>
      <c r="Z71" s="104"/>
      <c r="AA71" s="104"/>
      <c r="AB71" s="104"/>
      <c r="AC71" s="104"/>
      <c r="AD71" s="106"/>
      <c r="AE71" s="106"/>
      <c r="AF71" s="106"/>
      <c r="AG71" s="106"/>
      <c r="AH71" s="106"/>
      <c r="AI71" s="106"/>
      <c r="AJ71" s="106"/>
      <c r="AK71" s="106"/>
      <c r="AL71" s="106"/>
      <c r="AM71" s="106"/>
      <c r="AN71" s="106"/>
      <c r="AO71" s="106"/>
      <c r="AP71" s="106"/>
      <c r="AQ71" s="106"/>
      <c r="AR71" s="106"/>
      <c r="AS71" s="108"/>
    </row>
    <row r="72" spans="1:45" x14ac:dyDescent="0.25">
      <c r="A72" s="7" t="str">
        <f t="shared" si="1"/>
        <v>procedures not easily accessible</v>
      </c>
      <c r="J72" s="102">
        <f>U28/$U$24</f>
        <v>1.9047619047619049E-2</v>
      </c>
      <c r="K72" s="114"/>
      <c r="L72" s="103" t="s">
        <v>4</v>
      </c>
      <c r="M72" s="104"/>
      <c r="N72" s="104"/>
      <c r="O72" s="104"/>
      <c r="P72" s="104"/>
      <c r="Q72" s="104"/>
      <c r="R72" s="104"/>
      <c r="S72" s="104"/>
      <c r="T72" s="104"/>
      <c r="U72" s="104"/>
      <c r="V72" s="104"/>
      <c r="W72" s="104"/>
      <c r="X72" s="104"/>
      <c r="Y72" s="104"/>
      <c r="Z72" s="104"/>
      <c r="AA72" s="104"/>
      <c r="AB72" s="104"/>
      <c r="AC72" s="104"/>
      <c r="AD72" s="106"/>
      <c r="AE72" s="106"/>
      <c r="AF72" s="106"/>
      <c r="AG72" s="106"/>
      <c r="AH72" s="106"/>
      <c r="AI72" s="106"/>
      <c r="AJ72" s="106"/>
      <c r="AK72" s="106"/>
      <c r="AL72" s="106"/>
      <c r="AM72" s="106"/>
      <c r="AN72" s="106"/>
      <c r="AO72" s="106"/>
      <c r="AP72" s="106"/>
      <c r="AQ72" s="106"/>
      <c r="AR72" s="106"/>
      <c r="AS72" s="108"/>
    </row>
    <row r="73" spans="1:45" x14ac:dyDescent="0.25">
      <c r="A73" s="7" t="str">
        <f t="shared" si="1"/>
        <v>-</v>
      </c>
      <c r="J73" s="102">
        <f>U29/$U$24</f>
        <v>0</v>
      </c>
      <c r="K73" s="114"/>
      <c r="L73" s="103" t="s">
        <v>4</v>
      </c>
      <c r="M73" s="104"/>
      <c r="N73" s="104"/>
      <c r="O73" s="104"/>
      <c r="P73" s="104"/>
      <c r="Q73" s="104"/>
      <c r="R73" s="104"/>
      <c r="S73" s="104"/>
      <c r="T73" s="104"/>
      <c r="U73" s="104"/>
      <c r="V73" s="104"/>
      <c r="W73" s="104"/>
      <c r="X73" s="104"/>
      <c r="Y73" s="104"/>
      <c r="Z73" s="104"/>
      <c r="AA73" s="104"/>
      <c r="AB73" s="104"/>
      <c r="AC73" s="104"/>
      <c r="AD73" s="106"/>
      <c r="AE73" s="106"/>
      <c r="AF73" s="106"/>
      <c r="AG73" s="106"/>
      <c r="AH73" s="106"/>
      <c r="AI73" s="106"/>
      <c r="AJ73" s="106"/>
      <c r="AK73" s="106"/>
      <c r="AL73" s="106"/>
      <c r="AM73" s="106"/>
      <c r="AN73" s="106"/>
      <c r="AO73" s="106"/>
      <c r="AP73" s="106"/>
      <c r="AQ73" s="106"/>
      <c r="AR73" s="106"/>
      <c r="AS73" s="108"/>
    </row>
    <row r="74" spans="1:45" x14ac:dyDescent="0.25">
      <c r="A74" s="9" t="str">
        <f t="shared" si="1"/>
        <v>-</v>
      </c>
      <c r="B74" s="4"/>
      <c r="C74" s="4"/>
      <c r="D74" s="4"/>
      <c r="E74" s="4"/>
      <c r="F74" s="4"/>
      <c r="G74" s="4"/>
      <c r="H74" s="4"/>
      <c r="I74" s="4"/>
      <c r="J74" s="115">
        <f>U30/$U$24</f>
        <v>0</v>
      </c>
      <c r="K74" s="116"/>
      <c r="L74" s="109" t="s">
        <v>4</v>
      </c>
      <c r="M74" s="110"/>
      <c r="N74" s="110"/>
      <c r="O74" s="110"/>
      <c r="P74" s="110"/>
      <c r="Q74" s="110"/>
      <c r="R74" s="110"/>
      <c r="S74" s="110"/>
      <c r="T74" s="110"/>
      <c r="U74" s="110"/>
      <c r="V74" s="110"/>
      <c r="W74" s="110"/>
      <c r="X74" s="110"/>
      <c r="Y74" s="110"/>
      <c r="Z74" s="110"/>
      <c r="AA74" s="110"/>
      <c r="AB74" s="110"/>
      <c r="AC74" s="110"/>
      <c r="AD74" s="111"/>
      <c r="AE74" s="111"/>
      <c r="AF74" s="111"/>
      <c r="AG74" s="111"/>
      <c r="AH74" s="111"/>
      <c r="AI74" s="111"/>
      <c r="AJ74" s="111"/>
      <c r="AK74" s="111"/>
      <c r="AL74" s="111"/>
      <c r="AM74" s="111"/>
      <c r="AN74" s="111"/>
      <c r="AO74" s="111"/>
      <c r="AP74" s="111"/>
      <c r="AQ74" s="111"/>
      <c r="AR74" s="111"/>
      <c r="AS74" s="112"/>
    </row>
    <row r="75" spans="1:45" x14ac:dyDescent="0.25">
      <c r="A75" s="28" t="str">
        <f t="shared" si="1"/>
        <v>Measurement</v>
      </c>
      <c r="B75" s="29"/>
      <c r="C75" s="29"/>
      <c r="D75" s="29"/>
      <c r="E75" s="29"/>
      <c r="F75" s="29"/>
      <c r="G75" s="29"/>
      <c r="H75" s="29"/>
      <c r="I75" s="29"/>
      <c r="J75" s="117">
        <f>SUM(J76:K80)</f>
        <v>0.13333333333333336</v>
      </c>
      <c r="K75" s="117"/>
      <c r="L75" s="98" t="s">
        <v>0</v>
      </c>
      <c r="M75" s="99"/>
      <c r="N75" s="99"/>
      <c r="O75" s="99"/>
      <c r="P75" s="99"/>
      <c r="Q75" s="99"/>
      <c r="R75" s="99"/>
      <c r="S75" s="99"/>
      <c r="T75" s="99"/>
      <c r="U75" s="99"/>
      <c r="V75" s="99"/>
      <c r="W75" s="99"/>
      <c r="X75" s="99"/>
      <c r="Y75" s="99"/>
      <c r="Z75" s="99"/>
      <c r="AA75" s="99"/>
      <c r="AB75" s="99"/>
      <c r="AC75" s="99"/>
      <c r="AD75" s="100" t="s">
        <v>20</v>
      </c>
      <c r="AE75" s="100"/>
      <c r="AF75" s="100"/>
      <c r="AG75" s="100"/>
      <c r="AH75" s="100" t="s">
        <v>2</v>
      </c>
      <c r="AI75" s="100"/>
      <c r="AJ75" s="100"/>
      <c r="AK75" s="100"/>
      <c r="AL75" s="100"/>
      <c r="AM75" s="100"/>
      <c r="AN75" s="100"/>
      <c r="AO75" s="100"/>
      <c r="AP75" s="100" t="s">
        <v>21</v>
      </c>
      <c r="AQ75" s="100"/>
      <c r="AR75" s="100"/>
      <c r="AS75" s="101"/>
    </row>
    <row r="76" spans="1:45" x14ac:dyDescent="0.25">
      <c r="A76" s="7" t="str">
        <f t="shared" si="1"/>
        <v>vendor late deliveries not measured</v>
      </c>
      <c r="J76" s="102">
        <f>U32/$U$24</f>
        <v>7.6190476190476197E-2</v>
      </c>
      <c r="K76" s="102"/>
      <c r="L76" s="103" t="s">
        <v>4</v>
      </c>
      <c r="M76" s="104"/>
      <c r="N76" s="104"/>
      <c r="O76" s="104"/>
      <c r="P76" s="104"/>
      <c r="Q76" s="104"/>
      <c r="R76" s="104"/>
      <c r="S76" s="104"/>
      <c r="T76" s="104"/>
      <c r="U76" s="104"/>
      <c r="V76" s="104"/>
      <c r="W76" s="104"/>
      <c r="X76" s="104"/>
      <c r="Y76" s="104"/>
      <c r="Z76" s="104"/>
      <c r="AA76" s="104"/>
      <c r="AB76" s="104"/>
      <c r="AC76" s="104"/>
      <c r="AD76" s="105"/>
      <c r="AE76" s="105"/>
      <c r="AF76" s="105"/>
      <c r="AG76" s="105"/>
      <c r="AH76" s="106"/>
      <c r="AI76" s="106"/>
      <c r="AJ76" s="106"/>
      <c r="AK76" s="106"/>
      <c r="AL76" s="106"/>
      <c r="AM76" s="106"/>
      <c r="AN76" s="106"/>
      <c r="AO76" s="106"/>
      <c r="AP76" s="105"/>
      <c r="AQ76" s="105"/>
      <c r="AR76" s="105"/>
      <c r="AS76" s="107"/>
    </row>
    <row r="77" spans="1:45" x14ac:dyDescent="0.25">
      <c r="A77" s="7" t="str">
        <f t="shared" si="1"/>
        <v>inaccurate stock information</v>
      </c>
      <c r="J77" s="102">
        <f>U33/$U$24</f>
        <v>3.8095238095238099E-2</v>
      </c>
      <c r="K77" s="102"/>
      <c r="L77" s="103" t="s">
        <v>4</v>
      </c>
      <c r="M77" s="104"/>
      <c r="N77" s="104"/>
      <c r="O77" s="104"/>
      <c r="P77" s="104"/>
      <c r="Q77" s="104"/>
      <c r="R77" s="104"/>
      <c r="S77" s="104"/>
      <c r="T77" s="104"/>
      <c r="U77" s="104"/>
      <c r="V77" s="104"/>
      <c r="W77" s="104"/>
      <c r="X77" s="104"/>
      <c r="Y77" s="104"/>
      <c r="Z77" s="104"/>
      <c r="AA77" s="104"/>
      <c r="AB77" s="104"/>
      <c r="AC77" s="104"/>
      <c r="AD77" s="106"/>
      <c r="AE77" s="106"/>
      <c r="AF77" s="106"/>
      <c r="AG77" s="106"/>
      <c r="AH77" s="106"/>
      <c r="AI77" s="106"/>
      <c r="AJ77" s="106"/>
      <c r="AK77" s="106"/>
      <c r="AL77" s="106"/>
      <c r="AM77" s="106"/>
      <c r="AN77" s="106"/>
      <c r="AO77" s="106"/>
      <c r="AP77" s="106"/>
      <c r="AQ77" s="106"/>
      <c r="AR77" s="106"/>
      <c r="AS77" s="108"/>
    </row>
    <row r="78" spans="1:45" x14ac:dyDescent="0.25">
      <c r="A78" s="7" t="str">
        <f t="shared" si="1"/>
        <v>no notification of lost stock</v>
      </c>
      <c r="J78" s="102">
        <f>U34/$U$24</f>
        <v>1.9047619047619049E-2</v>
      </c>
      <c r="K78" s="102"/>
      <c r="L78" s="103" t="s">
        <v>4</v>
      </c>
      <c r="M78" s="104"/>
      <c r="N78" s="104"/>
      <c r="O78" s="104"/>
      <c r="P78" s="104"/>
      <c r="Q78" s="104"/>
      <c r="R78" s="104"/>
      <c r="S78" s="104"/>
      <c r="T78" s="104"/>
      <c r="U78" s="104"/>
      <c r="V78" s="104"/>
      <c r="W78" s="104"/>
      <c r="X78" s="104"/>
      <c r="Y78" s="104"/>
      <c r="Z78" s="104"/>
      <c r="AA78" s="104"/>
      <c r="AB78" s="104"/>
      <c r="AC78" s="104"/>
      <c r="AD78" s="106"/>
      <c r="AE78" s="106"/>
      <c r="AF78" s="106"/>
      <c r="AG78" s="106"/>
      <c r="AH78" s="106"/>
      <c r="AI78" s="106"/>
      <c r="AJ78" s="106"/>
      <c r="AK78" s="106"/>
      <c r="AL78" s="106"/>
      <c r="AM78" s="106"/>
      <c r="AN78" s="106"/>
      <c r="AO78" s="106"/>
      <c r="AP78" s="106"/>
      <c r="AQ78" s="106"/>
      <c r="AR78" s="106"/>
      <c r="AS78" s="108"/>
    </row>
    <row r="79" spans="1:45" x14ac:dyDescent="0.25">
      <c r="A79" s="7" t="str">
        <f t="shared" si="1"/>
        <v>-</v>
      </c>
      <c r="J79" s="102">
        <f>U35/$U$24</f>
        <v>0</v>
      </c>
      <c r="K79" s="102"/>
      <c r="L79" s="103" t="s">
        <v>4</v>
      </c>
      <c r="M79" s="104"/>
      <c r="N79" s="104"/>
      <c r="O79" s="104"/>
      <c r="P79" s="104"/>
      <c r="Q79" s="104"/>
      <c r="R79" s="104"/>
      <c r="S79" s="104"/>
      <c r="T79" s="104"/>
      <c r="U79" s="104"/>
      <c r="V79" s="104"/>
      <c r="W79" s="104"/>
      <c r="X79" s="104"/>
      <c r="Y79" s="104"/>
      <c r="Z79" s="104"/>
      <c r="AA79" s="104"/>
      <c r="AB79" s="104"/>
      <c r="AC79" s="104"/>
      <c r="AD79" s="106"/>
      <c r="AE79" s="106"/>
      <c r="AF79" s="106"/>
      <c r="AG79" s="106"/>
      <c r="AH79" s="106"/>
      <c r="AI79" s="106"/>
      <c r="AJ79" s="106"/>
      <c r="AK79" s="106"/>
      <c r="AL79" s="106"/>
      <c r="AM79" s="106"/>
      <c r="AN79" s="106"/>
      <c r="AO79" s="106"/>
      <c r="AP79" s="106"/>
      <c r="AQ79" s="106"/>
      <c r="AR79" s="106"/>
      <c r="AS79" s="108"/>
    </row>
    <row r="80" spans="1:45" x14ac:dyDescent="0.25">
      <c r="A80" s="7" t="str">
        <f t="shared" si="1"/>
        <v>-</v>
      </c>
      <c r="J80" s="102">
        <f>U36/$U$24</f>
        <v>0</v>
      </c>
      <c r="K80" s="102"/>
      <c r="L80" s="109" t="s">
        <v>4</v>
      </c>
      <c r="M80" s="110"/>
      <c r="N80" s="110"/>
      <c r="O80" s="110"/>
      <c r="P80" s="110"/>
      <c r="Q80" s="110"/>
      <c r="R80" s="110"/>
      <c r="S80" s="110"/>
      <c r="T80" s="110"/>
      <c r="U80" s="110"/>
      <c r="V80" s="110"/>
      <c r="W80" s="110"/>
      <c r="X80" s="110"/>
      <c r="Y80" s="110"/>
      <c r="Z80" s="110"/>
      <c r="AA80" s="110"/>
      <c r="AB80" s="110"/>
      <c r="AC80" s="110"/>
      <c r="AD80" s="111"/>
      <c r="AE80" s="111"/>
      <c r="AF80" s="111"/>
      <c r="AG80" s="111"/>
      <c r="AH80" s="111"/>
      <c r="AI80" s="111"/>
      <c r="AJ80" s="111"/>
      <c r="AK80" s="111"/>
      <c r="AL80" s="111"/>
      <c r="AM80" s="111"/>
      <c r="AN80" s="111"/>
      <c r="AO80" s="111"/>
      <c r="AP80" s="111"/>
      <c r="AQ80" s="111"/>
      <c r="AR80" s="111"/>
      <c r="AS80" s="112"/>
    </row>
    <row r="81" spans="1:45" x14ac:dyDescent="0.25">
      <c r="A81" s="26" t="str">
        <f t="shared" si="1"/>
        <v>Mother Nature</v>
      </c>
      <c r="B81" s="27"/>
      <c r="C81" s="27"/>
      <c r="D81" s="27"/>
      <c r="E81" s="27"/>
      <c r="F81" s="27"/>
      <c r="G81" s="27"/>
      <c r="H81" s="27"/>
      <c r="I81" s="27"/>
      <c r="J81" s="97">
        <f>SUM(J82:K86)</f>
        <v>4.7619047619047623E-2</v>
      </c>
      <c r="K81" s="113"/>
      <c r="L81" s="98" t="s">
        <v>0</v>
      </c>
      <c r="M81" s="99"/>
      <c r="N81" s="99"/>
      <c r="O81" s="99"/>
      <c r="P81" s="99"/>
      <c r="Q81" s="99"/>
      <c r="R81" s="99"/>
      <c r="S81" s="99"/>
      <c r="T81" s="99"/>
      <c r="U81" s="99"/>
      <c r="V81" s="99"/>
      <c r="W81" s="99"/>
      <c r="X81" s="99"/>
      <c r="Y81" s="99"/>
      <c r="Z81" s="99"/>
      <c r="AA81" s="99"/>
      <c r="AB81" s="99"/>
      <c r="AC81" s="99"/>
      <c r="AD81" s="100" t="s">
        <v>20</v>
      </c>
      <c r="AE81" s="100"/>
      <c r="AF81" s="100"/>
      <c r="AG81" s="100"/>
      <c r="AH81" s="100" t="s">
        <v>2</v>
      </c>
      <c r="AI81" s="100"/>
      <c r="AJ81" s="100"/>
      <c r="AK81" s="100"/>
      <c r="AL81" s="100"/>
      <c r="AM81" s="100"/>
      <c r="AN81" s="100"/>
      <c r="AO81" s="100"/>
      <c r="AP81" s="100" t="s">
        <v>21</v>
      </c>
      <c r="AQ81" s="100"/>
      <c r="AR81" s="100"/>
      <c r="AS81" s="101"/>
    </row>
    <row r="82" spans="1:45" x14ac:dyDescent="0.25">
      <c r="A82" s="7" t="str">
        <f t="shared" si="1"/>
        <v>Customer changes</v>
      </c>
      <c r="J82" s="102">
        <f>U38/$U$24</f>
        <v>3.8095238095238099E-2</v>
      </c>
      <c r="K82" s="114"/>
      <c r="L82" s="103" t="s">
        <v>4</v>
      </c>
      <c r="M82" s="104"/>
      <c r="N82" s="104"/>
      <c r="O82" s="104"/>
      <c r="P82" s="104"/>
      <c r="Q82" s="104"/>
      <c r="R82" s="104"/>
      <c r="S82" s="104"/>
      <c r="T82" s="104"/>
      <c r="U82" s="104"/>
      <c r="V82" s="104"/>
      <c r="W82" s="104"/>
      <c r="X82" s="104"/>
      <c r="Y82" s="104"/>
      <c r="Z82" s="104"/>
      <c r="AA82" s="104"/>
      <c r="AB82" s="104"/>
      <c r="AC82" s="104"/>
      <c r="AD82" s="105"/>
      <c r="AE82" s="105"/>
      <c r="AF82" s="105"/>
      <c r="AG82" s="105"/>
      <c r="AH82" s="106"/>
      <c r="AI82" s="106"/>
      <c r="AJ82" s="106"/>
      <c r="AK82" s="106"/>
      <c r="AL82" s="106"/>
      <c r="AM82" s="106"/>
      <c r="AN82" s="106"/>
      <c r="AO82" s="106"/>
      <c r="AP82" s="105"/>
      <c r="AQ82" s="105"/>
      <c r="AR82" s="105"/>
      <c r="AS82" s="107"/>
    </row>
    <row r="83" spans="1:45" x14ac:dyDescent="0.25">
      <c r="A83" s="7" t="str">
        <f t="shared" si="1"/>
        <v>Incorrect details supplied</v>
      </c>
      <c r="J83" s="102">
        <f>U39/$U$24</f>
        <v>9.5238095238095247E-3</v>
      </c>
      <c r="K83" s="114"/>
      <c r="L83" s="103" t="s">
        <v>4</v>
      </c>
      <c r="M83" s="104"/>
      <c r="N83" s="104"/>
      <c r="O83" s="104"/>
      <c r="P83" s="104"/>
      <c r="Q83" s="104"/>
      <c r="R83" s="104"/>
      <c r="S83" s="104"/>
      <c r="T83" s="104"/>
      <c r="U83" s="104"/>
      <c r="V83" s="104"/>
      <c r="W83" s="104"/>
      <c r="X83" s="104"/>
      <c r="Y83" s="104"/>
      <c r="Z83" s="104"/>
      <c r="AA83" s="104"/>
      <c r="AB83" s="104"/>
      <c r="AC83" s="104"/>
      <c r="AD83" s="106"/>
      <c r="AE83" s="106"/>
      <c r="AF83" s="106"/>
      <c r="AG83" s="106"/>
      <c r="AH83" s="106"/>
      <c r="AI83" s="106"/>
      <c r="AJ83" s="106"/>
      <c r="AK83" s="106"/>
      <c r="AL83" s="106"/>
      <c r="AM83" s="106"/>
      <c r="AN83" s="106"/>
      <c r="AO83" s="106"/>
      <c r="AP83" s="106"/>
      <c r="AQ83" s="106"/>
      <c r="AR83" s="106"/>
      <c r="AS83" s="108"/>
    </row>
    <row r="84" spans="1:45" x14ac:dyDescent="0.25">
      <c r="A84" s="7" t="str">
        <f t="shared" si="1"/>
        <v>-</v>
      </c>
      <c r="J84" s="102">
        <f>U40/$U$24</f>
        <v>0</v>
      </c>
      <c r="K84" s="114"/>
      <c r="L84" s="103" t="s">
        <v>4</v>
      </c>
      <c r="M84" s="104"/>
      <c r="N84" s="104"/>
      <c r="O84" s="104"/>
      <c r="P84" s="104"/>
      <c r="Q84" s="104"/>
      <c r="R84" s="104"/>
      <c r="S84" s="104"/>
      <c r="T84" s="104"/>
      <c r="U84" s="104"/>
      <c r="V84" s="104"/>
      <c r="W84" s="104"/>
      <c r="X84" s="104"/>
      <c r="Y84" s="104"/>
      <c r="Z84" s="104"/>
      <c r="AA84" s="104"/>
      <c r="AB84" s="104"/>
      <c r="AC84" s="104"/>
      <c r="AD84" s="106"/>
      <c r="AE84" s="106"/>
      <c r="AF84" s="106"/>
      <c r="AG84" s="106"/>
      <c r="AH84" s="106"/>
      <c r="AI84" s="106"/>
      <c r="AJ84" s="106"/>
      <c r="AK84" s="106"/>
      <c r="AL84" s="106"/>
      <c r="AM84" s="106"/>
      <c r="AN84" s="106"/>
      <c r="AO84" s="106"/>
      <c r="AP84" s="106"/>
      <c r="AQ84" s="106"/>
      <c r="AR84" s="106"/>
      <c r="AS84" s="108"/>
    </row>
    <row r="85" spans="1:45" x14ac:dyDescent="0.25">
      <c r="A85" s="7" t="str">
        <f t="shared" si="1"/>
        <v>-</v>
      </c>
      <c r="J85" s="102">
        <f>U41/$U$24</f>
        <v>0</v>
      </c>
      <c r="K85" s="114"/>
      <c r="L85" s="103" t="s">
        <v>4</v>
      </c>
      <c r="M85" s="104"/>
      <c r="N85" s="104"/>
      <c r="O85" s="104"/>
      <c r="P85" s="104"/>
      <c r="Q85" s="104"/>
      <c r="R85" s="104"/>
      <c r="S85" s="104"/>
      <c r="T85" s="104"/>
      <c r="U85" s="104"/>
      <c r="V85" s="104"/>
      <c r="W85" s="104"/>
      <c r="X85" s="104"/>
      <c r="Y85" s="104"/>
      <c r="Z85" s="104"/>
      <c r="AA85" s="104"/>
      <c r="AB85" s="104"/>
      <c r="AC85" s="104"/>
      <c r="AD85" s="106"/>
      <c r="AE85" s="106"/>
      <c r="AF85" s="106"/>
      <c r="AG85" s="106"/>
      <c r="AH85" s="106"/>
      <c r="AI85" s="106"/>
      <c r="AJ85" s="106"/>
      <c r="AK85" s="106"/>
      <c r="AL85" s="106"/>
      <c r="AM85" s="106"/>
      <c r="AN85" s="106"/>
      <c r="AO85" s="106"/>
      <c r="AP85" s="106"/>
      <c r="AQ85" s="106"/>
      <c r="AR85" s="106"/>
      <c r="AS85" s="108"/>
    </row>
    <row r="86" spans="1:45" x14ac:dyDescent="0.25">
      <c r="A86" s="9" t="str">
        <f t="shared" si="1"/>
        <v>-</v>
      </c>
      <c r="B86" s="4"/>
      <c r="C86" s="4"/>
      <c r="D86" s="4"/>
      <c r="E86" s="4"/>
      <c r="F86" s="4"/>
      <c r="G86" s="4"/>
      <c r="H86" s="4"/>
      <c r="I86" s="4"/>
      <c r="J86" s="115">
        <f>U42/$U$24</f>
        <v>0</v>
      </c>
      <c r="K86" s="116"/>
      <c r="L86" s="109" t="s">
        <v>4</v>
      </c>
      <c r="M86" s="110"/>
      <c r="N86" s="110"/>
      <c r="O86" s="110"/>
      <c r="P86" s="110"/>
      <c r="Q86" s="110"/>
      <c r="R86" s="110"/>
      <c r="S86" s="110"/>
      <c r="T86" s="110"/>
      <c r="U86" s="110"/>
      <c r="V86" s="110"/>
      <c r="W86" s="110"/>
      <c r="X86" s="110"/>
      <c r="Y86" s="110"/>
      <c r="Z86" s="110"/>
      <c r="AA86" s="110"/>
      <c r="AB86" s="110"/>
      <c r="AC86" s="110"/>
      <c r="AD86" s="111"/>
      <c r="AE86" s="111"/>
      <c r="AF86" s="111"/>
      <c r="AG86" s="111"/>
      <c r="AH86" s="111"/>
      <c r="AI86" s="111"/>
      <c r="AJ86" s="111"/>
      <c r="AK86" s="111"/>
      <c r="AL86" s="111"/>
      <c r="AM86" s="111"/>
      <c r="AN86" s="111"/>
      <c r="AO86" s="111"/>
      <c r="AP86" s="111"/>
      <c r="AQ86" s="111"/>
      <c r="AR86" s="111"/>
      <c r="AS86" s="112"/>
    </row>
    <row r="87" spans="1:45" x14ac:dyDescent="0.25"/>
  </sheetData>
  <mergeCells count="291">
    <mergeCell ref="J85:K85"/>
    <mergeCell ref="L85:AC85"/>
    <mergeCell ref="AD85:AG85"/>
    <mergeCell ref="AH85:AO85"/>
    <mergeCell ref="AP85:AS85"/>
    <mergeCell ref="J86:K86"/>
    <mergeCell ref="L86:AC86"/>
    <mergeCell ref="AD86:AG86"/>
    <mergeCell ref="AH86:AO86"/>
    <mergeCell ref="AP86:AS86"/>
    <mergeCell ref="J83:K83"/>
    <mergeCell ref="L83:AC83"/>
    <mergeCell ref="AD83:AG83"/>
    <mergeCell ref="AH83:AO83"/>
    <mergeCell ref="AP83:AS83"/>
    <mergeCell ref="J84:K84"/>
    <mergeCell ref="L84:AC84"/>
    <mergeCell ref="AD84:AG84"/>
    <mergeCell ref="AH84:AO84"/>
    <mergeCell ref="AP84:AS84"/>
    <mergeCell ref="J81:K81"/>
    <mergeCell ref="L81:AC81"/>
    <mergeCell ref="AD81:AG81"/>
    <mergeCell ref="AH81:AO81"/>
    <mergeCell ref="AP81:AS81"/>
    <mergeCell ref="J82:K82"/>
    <mergeCell ref="L82:AC82"/>
    <mergeCell ref="AD82:AG82"/>
    <mergeCell ref="AH82:AO82"/>
    <mergeCell ref="AP82:AS82"/>
    <mergeCell ref="J79:K79"/>
    <mergeCell ref="L79:AC79"/>
    <mergeCell ref="AD79:AG79"/>
    <mergeCell ref="AH79:AO79"/>
    <mergeCell ref="AP79:AS79"/>
    <mergeCell ref="J80:K80"/>
    <mergeCell ref="L80:AC80"/>
    <mergeCell ref="AD80:AG80"/>
    <mergeCell ref="AH80:AO80"/>
    <mergeCell ref="AP80:AS80"/>
    <mergeCell ref="J77:K77"/>
    <mergeCell ref="L77:AC77"/>
    <mergeCell ref="AD77:AG77"/>
    <mergeCell ref="AH77:AO77"/>
    <mergeCell ref="AP77:AS77"/>
    <mergeCell ref="J78:K78"/>
    <mergeCell ref="L78:AC78"/>
    <mergeCell ref="AD78:AG78"/>
    <mergeCell ref="AH78:AO78"/>
    <mergeCell ref="AP78:AS78"/>
    <mergeCell ref="J75:K75"/>
    <mergeCell ref="L75:AC75"/>
    <mergeCell ref="AD75:AG75"/>
    <mergeCell ref="AH75:AO75"/>
    <mergeCell ref="AP75:AS75"/>
    <mergeCell ref="J76:K76"/>
    <mergeCell ref="L76:AC76"/>
    <mergeCell ref="AD76:AG76"/>
    <mergeCell ref="AH76:AO76"/>
    <mergeCell ref="AP76:AS76"/>
    <mergeCell ref="J73:K73"/>
    <mergeCell ref="L73:AC73"/>
    <mergeCell ref="AD73:AG73"/>
    <mergeCell ref="AH73:AO73"/>
    <mergeCell ref="AP73:AS73"/>
    <mergeCell ref="J74:K74"/>
    <mergeCell ref="L74:AC74"/>
    <mergeCell ref="AD74:AG74"/>
    <mergeCell ref="AH74:AO74"/>
    <mergeCell ref="AP74:AS74"/>
    <mergeCell ref="J71:K71"/>
    <mergeCell ref="L71:AC71"/>
    <mergeCell ref="AD71:AG71"/>
    <mergeCell ref="AH71:AO71"/>
    <mergeCell ref="AP71:AS71"/>
    <mergeCell ref="J72:K72"/>
    <mergeCell ref="L72:AC72"/>
    <mergeCell ref="AD72:AG72"/>
    <mergeCell ref="AH72:AO72"/>
    <mergeCell ref="AP72:AS72"/>
    <mergeCell ref="J69:K69"/>
    <mergeCell ref="L69:AC69"/>
    <mergeCell ref="AD69:AG69"/>
    <mergeCell ref="AH69:AO69"/>
    <mergeCell ref="AP69:AS69"/>
    <mergeCell ref="J70:K70"/>
    <mergeCell ref="L70:AC70"/>
    <mergeCell ref="AD70:AG70"/>
    <mergeCell ref="AH70:AO70"/>
    <mergeCell ref="AP70:AS70"/>
    <mergeCell ref="J67:K67"/>
    <mergeCell ref="L67:AC67"/>
    <mergeCell ref="AD67:AG67"/>
    <mergeCell ref="AH67:AO67"/>
    <mergeCell ref="AP67:AS67"/>
    <mergeCell ref="J68:K68"/>
    <mergeCell ref="L68:AC68"/>
    <mergeCell ref="AD68:AG68"/>
    <mergeCell ref="AH68:AO68"/>
    <mergeCell ref="AP68:AS68"/>
    <mergeCell ref="J65:K65"/>
    <mergeCell ref="L65:AC65"/>
    <mergeCell ref="AD65:AG65"/>
    <mergeCell ref="AH65:AO65"/>
    <mergeCell ref="AP65:AS65"/>
    <mergeCell ref="J66:K66"/>
    <mergeCell ref="L66:AC66"/>
    <mergeCell ref="AD66:AG66"/>
    <mergeCell ref="AH66:AO66"/>
    <mergeCell ref="AP66:AS66"/>
    <mergeCell ref="J63:K63"/>
    <mergeCell ref="L63:AC63"/>
    <mergeCell ref="AD63:AG63"/>
    <mergeCell ref="AH63:AO63"/>
    <mergeCell ref="AP63:AS63"/>
    <mergeCell ref="J64:K64"/>
    <mergeCell ref="L64:AC64"/>
    <mergeCell ref="AD64:AG64"/>
    <mergeCell ref="AH64:AO64"/>
    <mergeCell ref="AP64:AS64"/>
    <mergeCell ref="J61:K61"/>
    <mergeCell ref="L61:AC61"/>
    <mergeCell ref="AD61:AG61"/>
    <mergeCell ref="AH61:AO61"/>
    <mergeCell ref="AP61:AS61"/>
    <mergeCell ref="J62:K62"/>
    <mergeCell ref="L62:AC62"/>
    <mergeCell ref="AD62:AG62"/>
    <mergeCell ref="AH62:AO62"/>
    <mergeCell ref="AP62:AS62"/>
    <mergeCell ref="J59:K59"/>
    <mergeCell ref="L59:AC59"/>
    <mergeCell ref="AD59:AG59"/>
    <mergeCell ref="AH59:AO59"/>
    <mergeCell ref="AP59:AS59"/>
    <mergeCell ref="J60:K60"/>
    <mergeCell ref="L60:AC60"/>
    <mergeCell ref="AD60:AG60"/>
    <mergeCell ref="AH60:AO60"/>
    <mergeCell ref="AP60:AS60"/>
    <mergeCell ref="J57:K57"/>
    <mergeCell ref="L57:AC57"/>
    <mergeCell ref="AD57:AG57"/>
    <mergeCell ref="AH57:AO57"/>
    <mergeCell ref="AP57:AS57"/>
    <mergeCell ref="J58:K58"/>
    <mergeCell ref="L58:AC58"/>
    <mergeCell ref="AD58:AG58"/>
    <mergeCell ref="AH58:AO58"/>
    <mergeCell ref="AP58:AS58"/>
    <mergeCell ref="J55:K55"/>
    <mergeCell ref="L55:AC55"/>
    <mergeCell ref="AD55:AG55"/>
    <mergeCell ref="AH55:AO55"/>
    <mergeCell ref="AP55:AS55"/>
    <mergeCell ref="J56:K56"/>
    <mergeCell ref="L56:AC56"/>
    <mergeCell ref="AD56:AG56"/>
    <mergeCell ref="AH56:AO56"/>
    <mergeCell ref="AP56:AS56"/>
    <mergeCell ref="J53:K53"/>
    <mergeCell ref="L53:AC53"/>
    <mergeCell ref="AD53:AG53"/>
    <mergeCell ref="AH53:AO53"/>
    <mergeCell ref="AP53:AS53"/>
    <mergeCell ref="J54:K54"/>
    <mergeCell ref="L54:AC54"/>
    <mergeCell ref="AD54:AG54"/>
    <mergeCell ref="AH54:AO54"/>
    <mergeCell ref="AP54:AS54"/>
    <mergeCell ref="J51:K51"/>
    <mergeCell ref="L51:AC51"/>
    <mergeCell ref="AD51:AG51"/>
    <mergeCell ref="AH51:AO51"/>
    <mergeCell ref="AP51:AS51"/>
    <mergeCell ref="J52:K52"/>
    <mergeCell ref="L52:AC52"/>
    <mergeCell ref="AD52:AG52"/>
    <mergeCell ref="AH52:AO52"/>
    <mergeCell ref="AP52:AS52"/>
    <mergeCell ref="A48:K48"/>
    <mergeCell ref="L48:V48"/>
    <mergeCell ref="W48:AG48"/>
    <mergeCell ref="AH48:AO48"/>
    <mergeCell ref="AP48:AS48"/>
    <mergeCell ref="A50:K50"/>
    <mergeCell ref="L50:AS50"/>
    <mergeCell ref="J42:K42"/>
    <mergeCell ref="U42:V42"/>
    <mergeCell ref="J44:AJ45"/>
    <mergeCell ref="A46:D46"/>
    <mergeCell ref="AP46:AS46"/>
    <mergeCell ref="A47:K47"/>
    <mergeCell ref="L47:V47"/>
    <mergeCell ref="W47:AG47"/>
    <mergeCell ref="AH47:AO47"/>
    <mergeCell ref="AP47:AS47"/>
    <mergeCell ref="J39:K39"/>
    <mergeCell ref="U39:V39"/>
    <mergeCell ref="J40:K40"/>
    <mergeCell ref="U40:V40"/>
    <mergeCell ref="J41:K41"/>
    <mergeCell ref="U41:V41"/>
    <mergeCell ref="J36:K36"/>
    <mergeCell ref="U36:V36"/>
    <mergeCell ref="J37:K37"/>
    <mergeCell ref="U37:V37"/>
    <mergeCell ref="J38:K38"/>
    <mergeCell ref="U38:V38"/>
    <mergeCell ref="J33:K33"/>
    <mergeCell ref="U33:V33"/>
    <mergeCell ref="J34:K34"/>
    <mergeCell ref="U34:V34"/>
    <mergeCell ref="J35:K35"/>
    <mergeCell ref="U35:V35"/>
    <mergeCell ref="J30:K30"/>
    <mergeCell ref="U30:V30"/>
    <mergeCell ref="J31:K31"/>
    <mergeCell ref="U31:V31"/>
    <mergeCell ref="J32:K32"/>
    <mergeCell ref="U32:V32"/>
    <mergeCell ref="J27:K27"/>
    <mergeCell ref="U27:V27"/>
    <mergeCell ref="J28:K28"/>
    <mergeCell ref="U28:V28"/>
    <mergeCell ref="J29:K29"/>
    <mergeCell ref="U29:V29"/>
    <mergeCell ref="A24:T24"/>
    <mergeCell ref="U24:V24"/>
    <mergeCell ref="Y24:AS24"/>
    <mergeCell ref="J25:K25"/>
    <mergeCell ref="U25:V25"/>
    <mergeCell ref="J26:K26"/>
    <mergeCell ref="U26:V26"/>
    <mergeCell ref="B19:J19"/>
    <mergeCell ref="M19:U19"/>
    <mergeCell ref="X19:AF19"/>
    <mergeCell ref="A20:C20"/>
    <mergeCell ref="D20:I20"/>
    <mergeCell ref="L20:N20"/>
    <mergeCell ref="O20:T20"/>
    <mergeCell ref="W20:Y20"/>
    <mergeCell ref="Z20:AE20"/>
    <mergeCell ref="C18:K18"/>
    <mergeCell ref="N18:V18"/>
    <mergeCell ref="Y18:AG18"/>
    <mergeCell ref="AB14:AJ14"/>
    <mergeCell ref="F15:N15"/>
    <mergeCell ref="Q15:Y15"/>
    <mergeCell ref="AB15:AJ15"/>
    <mergeCell ref="E16:M16"/>
    <mergeCell ref="P16:X16"/>
    <mergeCell ref="AA16:AI16"/>
    <mergeCell ref="D12:L12"/>
    <mergeCell ref="O12:W12"/>
    <mergeCell ref="Z12:AH12"/>
    <mergeCell ref="AL12:AS17"/>
    <mergeCell ref="E13:M13"/>
    <mergeCell ref="P13:X13"/>
    <mergeCell ref="AA13:AI13"/>
    <mergeCell ref="F14:N14"/>
    <mergeCell ref="Q14:Y14"/>
    <mergeCell ref="D17:L17"/>
    <mergeCell ref="O17:W17"/>
    <mergeCell ref="Z17:AH17"/>
    <mergeCell ref="B10:J10"/>
    <mergeCell ref="M10:U10"/>
    <mergeCell ref="X10:AF10"/>
    <mergeCell ref="C11:K11"/>
    <mergeCell ref="N11:V11"/>
    <mergeCell ref="Y11:AG11"/>
    <mergeCell ref="L5:V5"/>
    <mergeCell ref="W5:AG5"/>
    <mergeCell ref="AH5:AO5"/>
    <mergeCell ref="AL11:AS11"/>
    <mergeCell ref="AP5:AS5"/>
    <mergeCell ref="A9:C9"/>
    <mergeCell ref="D9:I9"/>
    <mergeCell ref="L9:N9"/>
    <mergeCell ref="O9:T9"/>
    <mergeCell ref="W9:Y9"/>
    <mergeCell ref="Z9:AE9"/>
    <mergeCell ref="J1:AJ2"/>
    <mergeCell ref="A3:D3"/>
    <mergeCell ref="AP3:AS3"/>
    <mergeCell ref="A4:K4"/>
    <mergeCell ref="L4:V4"/>
    <mergeCell ref="W4:AG4"/>
    <mergeCell ref="AH4:AO4"/>
    <mergeCell ref="AP4:AS4"/>
    <mergeCell ref="A5:K5"/>
  </mergeCells>
  <pageMargins left="0.7" right="0.7" top="0.75" bottom="0.75" header="0.3" footer="0.3"/>
  <pageSetup paperSize="9" orientation="portrait" horizontalDpi="4294967292" verticalDpi="4294967292"/>
  <drawing r:id="rId1"/>
  <legacy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Cause &amp; Effect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Game Change Ltd.</dc:creator>
  <cp:keywords/>
  <dc:description/>
  <cp:lastModifiedBy>wasi aq</cp:lastModifiedBy>
  <dcterms:created xsi:type="dcterms:W3CDTF">2011-10-26T20:39:11Z</dcterms:created>
  <dcterms:modified xsi:type="dcterms:W3CDTF">2022-11-08T13:17:13Z</dcterms:modified>
  <cp:category/>
</cp:coreProperties>
</file>